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9"/>
  <workbookPr/>
  <mc:AlternateContent xmlns:mc="http://schemas.openxmlformats.org/markup-compatibility/2006">
    <mc:Choice Requires="x15">
      <x15ac:absPath xmlns:x15ac="http://schemas.microsoft.com/office/spreadsheetml/2010/11/ac" url="/Users/sabinables/Desktop/"/>
    </mc:Choice>
  </mc:AlternateContent>
  <xr:revisionPtr revIDLastSave="0" documentId="8_{B278B918-3429-FD41-B539-0DBC8F040898}" xr6:coauthVersionLast="37" xr6:coauthVersionMax="37" xr10:uidLastSave="{00000000-0000-0000-0000-000000000000}"/>
  <bookViews>
    <workbookView xWindow="0" yWindow="460" windowWidth="27440" windowHeight="10420" xr2:uid="{00000000-000D-0000-FFFF-FFFF00000000}"/>
  </bookViews>
  <sheets>
    <sheet name="Mining CRSA Tool" sheetId="3" r:id="rId1"/>
    <sheet name="CR_Atlas_Data" sheetId="4"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3" l="1"/>
  <c r="L10" i="3" l="1"/>
  <c r="L9" i="3"/>
  <c r="L13" i="3"/>
  <c r="L12" i="3"/>
  <c r="L11" i="3"/>
  <c r="L8" i="3"/>
  <c r="L7" i="3"/>
  <c r="L6" i="3"/>
  <c r="L4" i="3"/>
  <c r="K8" i="3"/>
  <c r="C8" i="3"/>
  <c r="K11" i="3" s="1"/>
  <c r="C7" i="3"/>
  <c r="K13" i="3" s="1"/>
  <c r="C6" i="3"/>
  <c r="K12" i="3" s="1"/>
  <c r="K10" i="3" l="1"/>
  <c r="K9" i="3"/>
  <c r="K6" i="3"/>
  <c r="K7" i="3"/>
</calcChain>
</file>

<file path=xl/sharedStrings.xml><?xml version="1.0" encoding="utf-8"?>
<sst xmlns="http://schemas.openxmlformats.org/spreadsheetml/2006/main" count="512" uniqueCount="494">
  <si>
    <t>1 – Not significant</t>
  </si>
  <si>
    <t>2 – Minor scale</t>
  </si>
  <si>
    <t>3 – Moderate scale</t>
  </si>
  <si>
    <t>4 – Major scale</t>
  </si>
  <si>
    <t xml:space="preserve">5 – Extreme </t>
  </si>
  <si>
    <t>A - land access, use and acquisition</t>
  </si>
  <si>
    <t>B - In-Migration / Influx</t>
  </si>
  <si>
    <t>C - Environment</t>
  </si>
  <si>
    <t>Self-Assessment</t>
  </si>
  <si>
    <t>dropdown</t>
  </si>
  <si>
    <t>Country code</t>
  </si>
  <si>
    <t>Country</t>
  </si>
  <si>
    <t>AF</t>
  </si>
  <si>
    <t>Afghanistan</t>
  </si>
  <si>
    <t>AL</t>
  </si>
  <si>
    <t>Albania</t>
  </si>
  <si>
    <t>DZ</t>
  </si>
  <si>
    <t>Algeria</t>
  </si>
  <si>
    <t>AD</t>
  </si>
  <si>
    <t>Andorra</t>
  </si>
  <si>
    <t>AO</t>
  </si>
  <si>
    <t>Angola</t>
  </si>
  <si>
    <t>AG</t>
  </si>
  <si>
    <t>Antigua and Barbuda</t>
  </si>
  <si>
    <t>AR</t>
  </si>
  <si>
    <t>Argentina</t>
  </si>
  <si>
    <t>AM</t>
  </si>
  <si>
    <t>Armenia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</si>
  <si>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</si>
  <si>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</si>
  <si>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</si>
  <si>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</si>
  <si>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</si>
  <si>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</si>
  <si>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</si>
  <si>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</si>
  <si>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</si>
  <si>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</si>
  <si>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</si>
  <si>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</si>
  <si>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</si>
  <si>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</si>
  <si>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</si>
  <si>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</si>
  <si>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</si>
  <si>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</si>
  <si>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</si>
  <si>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</si>
  <si>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</si>
  <si>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</si>
  <si>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BT</t>
  </si>
  <si>
    <t>Bhutan</t>
  </si>
  <si>
    <t>BO</t>
  </si>
  <si>
    <t>Bolivia</t>
  </si>
  <si>
    <t>BA</t>
  </si>
  <si>
    <t>Bosnia and Herzegovina</t>
  </si>
  <si>
    <t>BW</t>
  </si>
  <si>
    <t>Botswana</t>
  </si>
  <si>
    <t>BR</t>
  </si>
  <si>
    <t>Brazil</t>
  </si>
  <si>
    <t>BN</t>
  </si>
  <si>
    <t>Brunei</t>
  </si>
  <si>
    <t>BG</t>
  </si>
  <si>
    <t>Bulgaria</t>
  </si>
  <si>
    <t>BF</t>
  </si>
  <si>
    <t>Burkina Faso</t>
  </si>
  <si>
    <t>BI</t>
  </si>
  <si>
    <t>Burundi</t>
  </si>
  <si>
    <t>CV</t>
  </si>
  <si>
    <t>Cabo Verde</t>
  </si>
  <si>
    <t>KH</t>
  </si>
  <si>
    <t>Cambodia</t>
  </si>
  <si>
    <t>CM</t>
  </si>
  <si>
    <t>Cameroon</t>
  </si>
  <si>
    <t>CA</t>
  </si>
  <si>
    <t>Canada</t>
  </si>
  <si>
    <t>CF</t>
  </si>
  <si>
    <t>Central African Republic</t>
  </si>
  <si>
    <t>TD</t>
  </si>
  <si>
    <t>Chad</t>
  </si>
  <si>
    <t>CL</t>
  </si>
  <si>
    <t>Chile</t>
  </si>
  <si>
    <t>CN</t>
  </si>
  <si>
    <t>China</t>
  </si>
  <si>
    <t>CO</t>
  </si>
  <si>
    <t>Colombia</t>
  </si>
  <si>
    <t>KM</t>
  </si>
  <si>
    <t>Comoros</t>
  </si>
  <si>
    <t>CG</t>
  </si>
  <si>
    <t>Congo</t>
  </si>
  <si>
    <t>CR</t>
  </si>
  <si>
    <t>Costa Rica</t>
  </si>
  <si>
    <t>CI</t>
  </si>
  <si>
    <t>Cote d'Ivoire</t>
  </si>
  <si>
    <t>HR</t>
  </si>
  <si>
    <t>Croatia</t>
  </si>
  <si>
    <t>CU</t>
  </si>
  <si>
    <t>Cuba</t>
  </si>
  <si>
    <t>CY</t>
  </si>
  <si>
    <t>Cyprus</t>
  </si>
  <si>
    <t>CZ</t>
  </si>
  <si>
    <t>Czech Republic</t>
  </si>
  <si>
    <t>CD</t>
  </si>
  <si>
    <t>DR Congo</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</si>
  <si>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</si>
  <si>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</si>
  <si>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</si>
  <si>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</si>
  <si>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</si>
  <si>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</si>
  <si>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</si>
  <si>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</si>
  <si>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</si>
  <si>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</si>
  <si>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</si>
  <si>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</si>
  <si>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</si>
  <si>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</si>
  <si>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</si>
  <si>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</si>
  <si>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</si>
  <si>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</si>
  <si>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</si>
  <si>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</si>
  <si>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</si>
  <si>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</si>
  <si>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FJ</t>
  </si>
  <si>
    <t>Fiji</t>
  </si>
  <si>
    <t>FI</t>
  </si>
  <si>
    <t>Finland</t>
  </si>
  <si>
    <t>FR</t>
  </si>
  <si>
    <t>France</t>
  </si>
  <si>
    <t>GA</t>
  </si>
  <si>
    <t>Gabon</t>
  </si>
  <si>
    <t>GE</t>
  </si>
  <si>
    <t>Georgia</t>
  </si>
  <si>
    <t>DE</t>
  </si>
  <si>
    <t>Germany</t>
  </si>
  <si>
    <t>GH</t>
  </si>
  <si>
    <t>Ghana</t>
  </si>
  <si>
    <t>GR</t>
  </si>
  <si>
    <t>Greece</t>
  </si>
  <si>
    <t>GD</t>
  </si>
  <si>
    <t>Grenada</t>
  </si>
  <si>
    <t>GT</t>
  </si>
  <si>
    <t>Guatemala</t>
  </si>
  <si>
    <t>GN</t>
  </si>
  <si>
    <t>Guinea</t>
  </si>
  <si>
    <t>GW</t>
  </si>
  <si>
    <t>Guinea-Bissau</t>
  </si>
  <si>
    <t>GY</t>
  </si>
  <si>
    <t>Guyana</t>
  </si>
  <si>
    <t>HT</t>
  </si>
  <si>
    <t>Haiti</t>
  </si>
  <si>
    <t>HN</t>
  </si>
  <si>
    <t>Honduras</t>
  </si>
  <si>
    <t>HK</t>
  </si>
  <si>
    <t>Hong Kong (China)</t>
  </si>
  <si>
    <t>HU</t>
  </si>
  <si>
    <t>Hungary</t>
  </si>
  <si>
    <t>IS</t>
  </si>
  <si>
    <t>Iceland</t>
  </si>
  <si>
    <t>IN</t>
  </si>
  <si>
    <t>India</t>
  </si>
  <si>
    <t>ID</t>
  </si>
  <si>
    <t>Indonesia</t>
  </si>
  <si>
    <t>IR</t>
  </si>
  <si>
    <t>Iran</t>
  </si>
  <si>
    <t>IQ</t>
  </si>
  <si>
    <t>Iraq</t>
  </si>
  <si>
    <t>IE</t>
  </si>
  <si>
    <t>Ireland</t>
  </si>
  <si>
    <t>IL</t>
  </si>
  <si>
    <t>Israel</t>
  </si>
  <si>
    <t>IT</t>
  </si>
  <si>
    <t>Italy</t>
  </si>
  <si>
    <t>JM</t>
  </si>
  <si>
    <t>Jamaica</t>
  </si>
  <si>
    <t>JP</t>
  </si>
  <si>
    <t>Japan</t>
  </si>
  <si>
    <t>JO</t>
  </si>
  <si>
    <t>Jordan</t>
  </si>
  <si>
    <t>KZ</t>
  </si>
  <si>
    <t>Kazakhstan</t>
  </si>
  <si>
    <t>KE</t>
  </si>
  <si>
    <t>Kenya</t>
  </si>
  <si>
    <t>KI</t>
  </si>
  <si>
    <t>Kiribati</t>
  </si>
  <si>
    <t>XK</t>
  </si>
  <si>
    <t>Kosovo</t>
  </si>
  <si>
    <t>KW</t>
  </si>
  <si>
    <t>Kuwait</t>
  </si>
  <si>
    <t>KG</t>
  </si>
  <si>
    <t>Kyrgyzstan</t>
  </si>
  <si>
    <t>LA</t>
  </si>
  <si>
    <t>Laos</t>
  </si>
  <si>
    <t>LV</t>
  </si>
  <si>
    <t>Latvia</t>
  </si>
  <si>
    <t>LB</t>
  </si>
  <si>
    <t>Lebanon</t>
  </si>
  <si>
    <t>LS</t>
  </si>
  <si>
    <t>Lesotho</t>
  </si>
  <si>
    <t>LR</t>
  </si>
  <si>
    <t>Liberia</t>
  </si>
  <si>
    <t>LY</t>
  </si>
  <si>
    <t>Libya</t>
  </si>
  <si>
    <t>LI</t>
  </si>
  <si>
    <t>Liechtenstein</t>
  </si>
  <si>
    <t>LT</t>
  </si>
  <si>
    <t>Lithuania</t>
  </si>
  <si>
    <t>LU</t>
  </si>
  <si>
    <t>Luxembourg</t>
  </si>
  <si>
    <t>MO</t>
  </si>
  <si>
    <t>Macau (China)</t>
  </si>
  <si>
    <t>MK</t>
  </si>
  <si>
    <t>Macedonia</t>
  </si>
  <si>
    <t>MG</t>
  </si>
  <si>
    <t>Madagascar</t>
  </si>
  <si>
    <t>MW</t>
  </si>
  <si>
    <t>Malawi</t>
  </si>
  <si>
    <t>MY</t>
  </si>
  <si>
    <t>Malaysia</t>
  </si>
  <si>
    <t>MV</t>
  </si>
  <si>
    <t>Maldives</t>
  </si>
  <si>
    <t>ML</t>
  </si>
  <si>
    <t>Mali</t>
  </si>
  <si>
    <t>MT</t>
  </si>
  <si>
    <t>Malta</t>
  </si>
  <si>
    <t>MH</t>
  </si>
  <si>
    <t>Marshall Islands</t>
  </si>
  <si>
    <t>MR</t>
  </si>
  <si>
    <t>Mauritania</t>
  </si>
  <si>
    <t>MU</t>
  </si>
  <si>
    <t>Mauritius</t>
  </si>
  <si>
    <t>MX</t>
  </si>
  <si>
    <t>Mexico</t>
  </si>
  <si>
    <t>FM</t>
  </si>
  <si>
    <t>Micronesia</t>
  </si>
  <si>
    <t>MD</t>
  </si>
  <si>
    <t>Moldova</t>
  </si>
  <si>
    <t>MC</t>
  </si>
  <si>
    <t>Monaco</t>
  </si>
  <si>
    <t>MN</t>
  </si>
  <si>
    <t>Mongolia</t>
  </si>
  <si>
    <t>ME</t>
  </si>
  <si>
    <t>Montenegro</t>
  </si>
  <si>
    <t>MA</t>
  </si>
  <si>
    <t>Morocco</t>
  </si>
  <si>
    <t>MZ</t>
  </si>
  <si>
    <t>Mozambique</t>
  </si>
  <si>
    <t>MM</t>
  </si>
  <si>
    <t>Myanmar</t>
  </si>
  <si>
    <t>NA</t>
  </si>
  <si>
    <t>Namibia</t>
  </si>
  <si>
    <t>NR</t>
  </si>
  <si>
    <t>Nauru</t>
  </si>
  <si>
    <t>NP</t>
  </si>
  <si>
    <t>Nepal</t>
  </si>
  <si>
    <t>NL</t>
  </si>
  <si>
    <t>Netherlands</t>
  </si>
  <si>
    <t>NZ</t>
  </si>
  <si>
    <t>New Zealand</t>
  </si>
  <si>
    <t>NI</t>
  </si>
  <si>
    <t>Nicaragua</t>
  </si>
  <si>
    <t>NE</t>
  </si>
  <si>
    <t>Niger</t>
  </si>
  <si>
    <t>NG</t>
  </si>
  <si>
    <t>Nigeria</t>
  </si>
  <si>
    <t>KP</t>
  </si>
  <si>
    <t>North Korea</t>
  </si>
  <si>
    <t>NO</t>
  </si>
  <si>
    <t>Norway</t>
  </si>
  <si>
    <t>OM</t>
  </si>
  <si>
    <t>Oman</t>
  </si>
  <si>
    <t>PK</t>
  </si>
  <si>
    <t>Pakistan</t>
  </si>
  <si>
    <t>PW</t>
  </si>
  <si>
    <t>Palau</t>
  </si>
  <si>
    <t>PS</t>
  </si>
  <si>
    <t>Palestinian Occupied Territory</t>
  </si>
  <si>
    <t>PA</t>
  </si>
  <si>
    <t>Panama</t>
  </si>
  <si>
    <t>PG</t>
  </si>
  <si>
    <t>Papua New Guinea</t>
  </si>
  <si>
    <t>PY</t>
  </si>
  <si>
    <t>Paraguay</t>
  </si>
  <si>
    <t>PE</t>
  </si>
  <si>
    <t>Peru</t>
  </si>
  <si>
    <t>PH</t>
  </si>
  <si>
    <t>Philippines</t>
  </si>
  <si>
    <t>PL</t>
  </si>
  <si>
    <t>Poland</t>
  </si>
  <si>
    <t>PT</t>
  </si>
  <si>
    <t>Portugal</t>
  </si>
  <si>
    <t>QA</t>
  </si>
  <si>
    <t>Qatar</t>
  </si>
  <si>
    <t>RO</t>
  </si>
  <si>
    <t>Romania</t>
  </si>
  <si>
    <t>RU</t>
  </si>
  <si>
    <t>Russia</t>
  </si>
  <si>
    <t>RW</t>
  </si>
  <si>
    <t>Rwanda</t>
  </si>
  <si>
    <t>KN</t>
  </si>
  <si>
    <t>Saint Kitts and Nevis</t>
  </si>
  <si>
    <t>LC</t>
  </si>
  <si>
    <t>Saint Lucia</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</si>
  <si>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</si>
  <si>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</si>
  <si>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</si>
  <si>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</si>
  <si>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</si>
  <si>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</si>
  <si>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</si>
  <si>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</si>
  <si>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</si>
  <si>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</si>
  <si>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</si>
  <si>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</si>
  <si>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</si>
  <si>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</si>
  <si>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</si>
  <si>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</si>
  <si>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</si>
  <si>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</si>
  <si>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</si>
  <si>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</si>
  <si>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SK</t>
  </si>
  <si>
    <t>Slovakia</t>
  </si>
  <si>
    <t>SI</t>
  </si>
  <si>
    <t>Slovenia</t>
  </si>
  <si>
    <t>SB</t>
  </si>
  <si>
    <t>Solomon Islands</t>
  </si>
  <si>
    <t>SO</t>
  </si>
  <si>
    <t>Somalia</t>
  </si>
  <si>
    <t>ZA</t>
  </si>
  <si>
    <t>South Africa</t>
  </si>
  <si>
    <t>KR</t>
  </si>
  <si>
    <t>South Korea</t>
  </si>
  <si>
    <t>SS</t>
  </si>
  <si>
    <t>South Sudan</t>
  </si>
  <si>
    <t>ES</t>
  </si>
  <si>
    <t>Spain</t>
  </si>
  <si>
    <t>LK</t>
  </si>
  <si>
    <t>Sri Lanka</t>
  </si>
  <si>
    <t>SD</t>
  </si>
  <si>
    <t>Sudan</t>
  </si>
  <si>
    <t>SR</t>
  </si>
  <si>
    <t>Suriname</t>
  </si>
  <si>
    <t>SZ</t>
  </si>
  <si>
    <t>Swaziland</t>
  </si>
  <si>
    <t>SE</t>
  </si>
  <si>
    <t>Sweden</t>
  </si>
  <si>
    <t>CH</t>
  </si>
  <si>
    <t>Switzerland</t>
  </si>
  <si>
    <t>SY</t>
  </si>
  <si>
    <t>Syria</t>
  </si>
  <si>
    <t>TW</t>
  </si>
  <si>
    <t>Taiwan</t>
  </si>
  <si>
    <t>TJ</t>
  </si>
  <si>
    <t>Tajikistan</t>
  </si>
  <si>
    <t>TZ</t>
  </si>
  <si>
    <t>Tanzania</t>
  </si>
  <si>
    <t>TH</t>
  </si>
  <si>
    <t>Thailand</t>
  </si>
  <si>
    <t>GM</t>
  </si>
  <si>
    <t>The Gambia</t>
  </si>
  <si>
    <t>TL</t>
  </si>
  <si>
    <t>Timor-Leste</t>
  </si>
  <si>
    <t>TG</t>
  </si>
  <si>
    <t>Togo</t>
  </si>
  <si>
    <t>TO</t>
  </si>
  <si>
    <t>Tonga</t>
  </si>
  <si>
    <t>TT</t>
  </si>
  <si>
    <t>Trinidad and Tobago</t>
  </si>
  <si>
    <t>TN</t>
  </si>
  <si>
    <t>Tunisia</t>
  </si>
  <si>
    <t>TR</t>
  </si>
  <si>
    <t>Turkey</t>
  </si>
  <si>
    <t>TM</t>
  </si>
  <si>
    <t>Turkmenistan</t>
  </si>
  <si>
    <t>TV</t>
  </si>
  <si>
    <t>Tuvalu</t>
  </si>
  <si>
    <t>UG</t>
  </si>
  <si>
    <t>Uganda</t>
  </si>
  <si>
    <t>UA</t>
  </si>
  <si>
    <t>Ukraine</t>
  </si>
  <si>
    <t>AE</t>
  </si>
  <si>
    <t>United Arab Emirates</t>
  </si>
  <si>
    <t>GB</t>
  </si>
  <si>
    <t>United Kingdom</t>
  </si>
  <si>
    <t>US</t>
  </si>
  <si>
    <t>United States</t>
  </si>
  <si>
    <t>UY</t>
  </si>
  <si>
    <t>Uruguay</t>
  </si>
  <si>
    <t>UZ</t>
  </si>
  <si>
    <t>Uzbekistan</t>
  </si>
  <si>
    <t>VU</t>
  </si>
  <si>
    <t>Vanuatu</t>
  </si>
  <si>
    <t>VE</t>
  </si>
  <si>
    <t>Venezuela</t>
  </si>
  <si>
    <t>VN</t>
  </si>
  <si>
    <t>Vietnam</t>
  </si>
  <si>
    <t>YE</t>
  </si>
  <si>
    <t>Yemen</t>
  </si>
  <si>
    <t>ZM</t>
  </si>
  <si>
    <t>Zambia</t>
  </si>
  <si>
    <t>ZW</t>
  </si>
  <si>
    <t>Zimbabwe</t>
  </si>
  <si>
    <t>Country of Operation</t>
  </si>
  <si>
    <t xml:space="preserve">. </t>
  </si>
  <si>
    <t xml:space="preserve">Definition of the index
</t>
  </si>
  <si>
    <r>
      <t xml:space="preserve">Protection of Children's Rights  2016 score </t>
    </r>
    <r>
      <rPr>
        <b/>
        <sz val="9"/>
        <color theme="1"/>
        <rFont val="Calibri"/>
        <family val="2"/>
        <scheme val="minor"/>
      </rPr>
      <t>(1)</t>
    </r>
  </si>
  <si>
    <r>
      <t xml:space="preserve">Children's Rights and Government Efforts 2016 score </t>
    </r>
    <r>
      <rPr>
        <b/>
        <sz val="9"/>
        <color theme="1"/>
        <rFont val="Calibri"/>
        <family val="2"/>
        <scheme val="minor"/>
      </rPr>
      <t>(2)</t>
    </r>
  </si>
  <si>
    <r>
      <rPr>
        <b/>
        <sz val="11"/>
        <color theme="1"/>
        <rFont val="Calibri"/>
        <family val="2"/>
        <scheme val="minor"/>
      </rPr>
      <t>(1) The Protection of Children's Rights Index</t>
    </r>
    <r>
      <rPr>
        <sz val="11"/>
        <color theme="1"/>
        <rFont val="Calibri"/>
        <family val="2"/>
        <scheme val="minor"/>
      </rPr>
      <t xml:space="preserve"> is aligned with Children's Rights and Business Principle (CRBP) 1. The index explores the extent to which states meet their responsibility to protect children's rights and regulate business activities to respect and support children's development.</t>
    </r>
  </si>
  <si>
    <r>
      <rPr>
        <b/>
        <sz val="11"/>
        <color theme="1"/>
        <rFont val="Calibri"/>
        <family val="2"/>
        <scheme val="minor"/>
      </rPr>
      <t xml:space="preserve">(2) The Children's Rights and Government Efforts </t>
    </r>
    <r>
      <rPr>
        <sz val="11"/>
        <color theme="1"/>
        <rFont val="Calibri"/>
        <family val="2"/>
        <scheme val="minor"/>
      </rPr>
      <t>Index is aligned to the Children's Rights and Business Principle (CRBP) 10. The index explores the extent to which states allocate revenues (tax-related or otherwise) to fulfil children's rights, and create an enabling environment for business to contribute to social investment and community development programmes</t>
    </r>
  </si>
  <si>
    <r>
      <rPr>
        <b/>
        <sz val="11"/>
        <color theme="1"/>
        <rFont val="Calibri"/>
        <family val="2"/>
        <scheme val="minor"/>
      </rPr>
      <t>(3) The Decent Work and Child Protection Index</t>
    </r>
    <r>
      <rPr>
        <sz val="11"/>
        <color theme="1"/>
        <rFont val="Calibri"/>
        <family val="2"/>
        <scheme val="minor"/>
      </rPr>
      <t xml:space="preserve"> is aligned with Children's Rights and Business Principles (CRBP) 3 and 4. The index explores the extent to which states provide decent work for young workers, parents and caregivers and protect the rights of children in relation to business activities. </t>
    </r>
  </si>
  <si>
    <t>Decent Work and Child Protection  2016 score (3)</t>
  </si>
  <si>
    <r>
      <rPr>
        <b/>
        <sz val="11"/>
        <color theme="1"/>
        <rFont val="Calibri"/>
        <family val="2"/>
        <scheme val="minor"/>
      </rPr>
      <t>(4) The Children's Land and Environmental Rights Index</t>
    </r>
    <r>
      <rPr>
        <sz val="11"/>
        <color theme="1"/>
        <rFont val="Calibri"/>
        <family val="2"/>
        <scheme val="minor"/>
      </rPr>
      <t xml:space="preserve"> is aligned with Children's Rights and Business Principle (CRBP) 7. The index explores the extent to which states ensure that the land and environmental rights of children are respected and supported across business operations.</t>
    </r>
  </si>
  <si>
    <t>Children's Land and Environmental Rights  2016 score (4)</t>
  </si>
  <si>
    <t>Country of operation</t>
  </si>
  <si>
    <t>Level of child rights protection in country of operation</t>
  </si>
  <si>
    <t>Potential impacts of operations on child rights</t>
  </si>
  <si>
    <t>G - Social Investment</t>
  </si>
  <si>
    <t>Small number of households physically displaced and/or no significant livelihoods impacts from economic displacement and/or short-term impacts. Low levels of vulnerability in affected households.</t>
  </si>
  <si>
    <t xml:space="preserve">Small/moderate number of households physically displaced and/or significant livelihoods impacts from economic displacement and/or short to medium-term impacts. Moderate levels of vulnerability in affected households. </t>
  </si>
  <si>
    <t xml:space="preserve">Small/moderate/ high number of households physically displaced and/or significant livelihoods impacts from economic displacement and/or medium-term to permanent impacts. Material impacts on public services and/or social cohesion. High levels of vulnerability in affected households. </t>
  </si>
  <si>
    <t xml:space="preserve">Large number of households physically displaced and/or severe livelihoods impacts from economic displacement and/or permanent impacts. Significant material impacts on public services and/or social cohesion. High levels of vulnerability in affected households. </t>
  </si>
  <si>
    <t>Minor impacts on in-migration trends with some possible impacts on livelihoods/public services/social cohesion. Low levels of vulnerability in affected households.</t>
  </si>
  <si>
    <t>Significant short to medium-term impacts on in-migration trends with demonstrable impacts on livelihoods/public services/social cohesion. Moderate levels of vulnerability in affected households.</t>
  </si>
  <si>
    <t>Significant medium to long-term impacts on in-migration trends with demonstrable impacts on livelihoods/public services/social cohesion. High levels of vulnerability in migrant households.</t>
  </si>
  <si>
    <t>Severe medium to long-term impacts on in-migration trends with demonstrable impacts on livelihoods/public services/social cohesion. High levels of vulnerability in migrant households.</t>
  </si>
  <si>
    <t xml:space="preserve">Has or likely to have demonstrable changes to some local development and social protection &amp; service provision with short to medium-term impacts. </t>
  </si>
  <si>
    <t>Has or likely to have demonstrable changes to some local development and social protection &amp; service provision with medium to long-term impacts.</t>
  </si>
  <si>
    <t xml:space="preserve">Has or likely to have demonstrable changes to local development and social protection &amp; service provision with medium to long-term impacts. </t>
  </si>
  <si>
    <t>E - Health and Safety</t>
  </si>
  <si>
    <t>D – Security</t>
  </si>
  <si>
    <t>F – Working conditions</t>
  </si>
  <si>
    <t>G – Child sexual violence</t>
  </si>
  <si>
    <t>H - Social Investment</t>
  </si>
  <si>
    <t>E - Working conditions</t>
  </si>
  <si>
    <t>F - Child sexual violence</t>
  </si>
  <si>
    <t>D - Security</t>
  </si>
  <si>
    <t>Tool 3</t>
  </si>
  <si>
    <t>Tool 4</t>
  </si>
  <si>
    <t>Tool 5</t>
  </si>
  <si>
    <t>Tool 6</t>
  </si>
  <si>
    <t>Tool 7</t>
  </si>
  <si>
    <t>Tool 8</t>
  </si>
  <si>
    <t>Tool 9</t>
  </si>
  <si>
    <t>Tool 10</t>
  </si>
  <si>
    <t>No significant impacts on in-migration trends and no demonstrable impacts on livelihoods/public services/social cohesion. Low levels of vulnerability in affected households.</t>
  </si>
  <si>
    <t>Has or likely to have demonstrable changes at an individual or household level in terms of local development and social protection &amp; service provision with short to medium-term impacts.</t>
  </si>
  <si>
    <t>No or very limited social investment activities and/or no identified material impacts on local development and social protection &amp; service provision.</t>
  </si>
  <si>
    <t xml:space="preserve"> Working conditions involve significant, widespread and long-term effects on ability of workers’ roles as parents and caregivers. High levels of vulnerability in working parents / carers.</t>
  </si>
  <si>
    <t xml:space="preserve"> Working conditions involve significant, medium-term effects on ability of many workers’ roles as parents and caregivers. High levels of vulnerability in working parents / carers.</t>
  </si>
  <si>
    <t xml:space="preserve"> Working conditions involve some short term effects on ability of some workers’ roles as parents and caregivers. Moderate levels of vulnerability in working parents / carers.</t>
  </si>
  <si>
    <t xml:space="preserve"> Working conditions involve some short term lower-level effects on ability of small numbers workers’ roles as parents and caregivers. Low levels of vulnerability in working parents / carers.</t>
  </si>
  <si>
    <t>Working conditions involve no or very few effects on ability of workers’ roles as parents and caregivers. Low levels of vulnerability in working parents / carers.</t>
  </si>
  <si>
    <t>Regular exposure of some non-workers to high/significant risks from mining operations and associated activities.</t>
  </si>
  <si>
    <t>Large numbers of non-workers are regularly or continuously exposed to significant risks from mining operations and associated activities.</t>
  </si>
  <si>
    <t>Occasional exposure of some non-workers to high/significant risks from mining operations and associated activities , or regular exposure to lower risks.</t>
  </si>
  <si>
    <t>Occasional exposure of some non-workers to lower risks from mining operations and associated activities.</t>
  </si>
  <si>
    <t>No or very limited risk of exposure of non-workers to mining operations and associated activities.</t>
  </si>
  <si>
    <t>No demonstrable impacts on people from impacts on air, soil and/or water.</t>
  </si>
  <si>
    <t>Short-term and/or small-scale demonstrable impacts on people from impacts on air, soil and/or water.</t>
  </si>
  <si>
    <t>Short to medium-term and/or small to medium scale demonstrable impacts on people from impacts on air, soil and/or water.</t>
  </si>
  <si>
    <t>Medium to long-term and/or medium to high scale impacts on people from impacts on air, soil and /or water.</t>
  </si>
  <si>
    <t>Medium to long-term, widespread and/or severe impacts on people from impacts on air, soil and /or water.</t>
  </si>
  <si>
    <t>No project-induced involuntary economic or physical displacement.</t>
  </si>
  <si>
    <t xml:space="preserve">*Based on the Child Rights Atlas, see below definitions of the indexes. </t>
  </si>
  <si>
    <t>Level of Child Rights Protection in-country* (0-10)</t>
  </si>
  <si>
    <t>Child Rights and Gvts efforts in-country* (0-10)</t>
  </si>
  <si>
    <t>Decent Work and Child Protection in-country* (0-10)</t>
  </si>
  <si>
    <t>Children's Land and Environmental Rights in-country* (0-10)</t>
  </si>
  <si>
    <r>
      <rPr>
        <b/>
        <sz val="15"/>
        <color rgb="FFFF0000"/>
        <rFont val="Calibri"/>
        <family val="2"/>
        <scheme val="minor"/>
      </rPr>
      <t>Step 3</t>
    </r>
    <r>
      <rPr>
        <sz val="15"/>
        <color rgb="FFFF0000"/>
        <rFont val="Calibri"/>
        <family val="2"/>
        <scheme val="minor"/>
      </rPr>
      <t xml:space="preserve"> : Based on steps 1 and 2, the below diagram indicates the tools in the Mining and Child Rights Toolkit that are likely to be the most relevant for your operations </t>
    </r>
  </si>
  <si>
    <r>
      <rPr>
        <b/>
        <i/>
        <sz val="15"/>
        <color rgb="FFFF0000"/>
        <rFont val="Calibri"/>
        <family val="2"/>
        <scheme val="minor"/>
      </rPr>
      <t>Step 2:</t>
    </r>
    <r>
      <rPr>
        <i/>
        <sz val="15"/>
        <color rgb="FFFF0000"/>
        <rFont val="Calibri"/>
        <family val="2"/>
        <scheme val="minor"/>
      </rPr>
      <t xml:space="preserve"> Choose rating in the below table via the drop down on the right column ("self-assessment")  for each issue, according to  contextual risks around your operation**.</t>
    </r>
  </si>
  <si>
    <t>Tool Number</t>
  </si>
  <si>
    <r>
      <rPr>
        <b/>
        <i/>
        <sz val="15"/>
        <color rgb="FFFF0000"/>
        <rFont val="Calibri"/>
        <family val="2"/>
        <scheme val="minor"/>
      </rPr>
      <t>Step 1:</t>
    </r>
    <r>
      <rPr>
        <i/>
        <sz val="15"/>
        <color rgb="FFFF0000"/>
        <rFont val="Calibri"/>
        <family val="2"/>
        <scheme val="minor"/>
      </rPr>
      <t xml:space="preserve"> Select in the below dropdown the country you are operating in. Levels of Child Rights protection are generated based on the UNICEF Child Rights Atlas*. </t>
    </r>
  </si>
  <si>
    <t>Related Tool</t>
  </si>
  <si>
    <r>
      <t xml:space="preserve">Issue / Scale of the issue </t>
    </r>
    <r>
      <rPr>
        <i/>
        <sz val="12"/>
        <color theme="0"/>
        <rFont val="Calibri"/>
        <family val="2"/>
        <scheme val="minor"/>
      </rPr>
      <t>(based on duration, extent and magnitude of potential related impacts)</t>
    </r>
  </si>
  <si>
    <t>Mining &amp; Child Rights Self-Assessment Tool</t>
  </si>
  <si>
    <r>
      <t>Small number of unarmed security services providers and very few adjacent people and/or economic activities. No or very little interactions***</t>
    </r>
    <r>
      <rPr>
        <sz val="8"/>
        <color theme="1"/>
        <rFont val="Calibri"/>
        <family val="2"/>
        <scheme val="minor"/>
      </rPr>
      <t> </t>
    </r>
    <r>
      <rPr>
        <sz val="8"/>
        <color rgb="FF000000"/>
        <rFont val="Calibri"/>
        <family val="2"/>
        <scheme val="minor"/>
      </rPr>
      <t>with communities’ members.</t>
    </r>
  </si>
  <si>
    <t>Unarmed security services providers and small number of adjacent people and/or economic activities with occasional interactions*** with communities’ members.</t>
  </si>
  <si>
    <t>Armed security services providers with regular interactions*** with communities’ members. Few adjacent people and/or economic activities.</t>
  </si>
  <si>
    <t>Armed security services providers with regular interactions*** with communities’ members. Large number of adjacent people and/or economic activities.</t>
  </si>
  <si>
    <t>Large number of armed security services providers with frequent interactions*** with communities’ members. Large number of adjacent people and/or economic activities.</t>
  </si>
  <si>
    <t>Low tolerance to and prevalence of child sexual exploitation in area. Low levels of exacerbating factors such as violence, poverty, inequality and migration. No increased exposure risks due to mine activities****.</t>
  </si>
  <si>
    <t>Some tolerance to and prevalence of child sexual exploitation in area. Low levels of exacerbating factors such as violence, poverty, inequality and migration. Limited or no increased exposure risks due to mine activities****.</t>
  </si>
  <si>
    <t>Some tolerance to and prevalence of child sexual exploitation in area. Moderate levels of exacerbating factors such as violence, poverty, inequality and migration. Limited increased exposure risks due to mine activities****.</t>
  </si>
  <si>
    <t>Some tolerance to and prevalence of child sexual exploitation in area. High levels of exacerbating factors such as violence, poverty, inequality and migration. Some increased exposure risks due to mine activities****.</t>
  </si>
  <si>
    <t>High tolerance to and prevalence of child sexual exploitation in area. High levels of exacerbating factors such as violence, poverty, inequality and migration. Significant increased exposure risks due to mine activities****.</t>
  </si>
  <si>
    <t xml:space="preserve">***e.g. including protesting, trespassing, theft, vandalism, artisanal mining, and sexual exploitation or violence </t>
  </si>
  <si>
    <t>****e.g. high levels of long distance truck transport, large numbers of non-local workforce</t>
  </si>
  <si>
    <t xml:space="preserve">**The above table refers to contextual risks and does not take into account management measures taken to mitigate these risks, which are considered and elaborated in relevant sections of the toolkit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</si>
</sst>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u/>
      <sz val="11"/>
      <color theme="10"/>
      <name val="Calibri"/>
      <family val="2"/>
      <scheme val="minor"/>
    </font>
    <font>
      <b/>
      <sz val="16"/>
      <color theme="1"/>
      <name val="Calibri"/>
      <family val="2"/>
      <scheme val="minor"/>
    </font>
    <font>
      <sz val="11"/>
      <name val="Calibri"/>
      <family val="2"/>
      <scheme val="minor"/>
    </font>
    <font>
      <b/>
      <sz val="14"/>
      <color theme="1"/>
      <name val="Calibri"/>
      <family val="2"/>
    </font>
    <font>
      <b/>
      <sz val="9"/>
      <color theme="1"/>
      <name val="Calibri"/>
      <family val="2"/>
      <scheme val="minor"/>
    </font>
    <font>
      <i/>
      <sz val="11"/>
      <color theme="1"/>
      <name val="Calibri"/>
      <family val="2"/>
      <scheme val="minor"/>
    </font>
    <font>
      <sz val="8"/>
      <color theme="1"/>
      <name val="Calibri"/>
      <family val="2"/>
      <scheme val="minor"/>
    </font>
    <font>
      <sz val="9"/>
      <color rgb="FFFF0000"/>
      <name val="Calibri"/>
      <family val="2"/>
    </font>
    <font>
      <sz val="8"/>
      <color rgb="FF000000"/>
      <name val="Calibri"/>
      <family val="2"/>
      <scheme val="minor"/>
    </font>
    <font>
      <sz val="15"/>
      <color rgb="FFFF0000"/>
      <name val="Calibri"/>
      <family val="2"/>
      <scheme val="minor"/>
    </font>
    <font>
      <b/>
      <sz val="15"/>
      <color rgb="FFFF0000"/>
      <name val="Calibri"/>
      <family val="2"/>
      <scheme val="minor"/>
    </font>
    <font>
      <i/>
      <sz val="15"/>
      <color rgb="FFFF0000"/>
      <name val="Calibri"/>
      <family val="2"/>
      <scheme val="minor"/>
    </font>
    <font>
      <b/>
      <i/>
      <sz val="15"/>
      <color rgb="FFFF0000"/>
      <name val="Calibri"/>
      <family val="2"/>
      <scheme val="minor"/>
    </font>
    <font>
      <b/>
      <sz val="11"/>
      <color theme="0"/>
      <name val="Calibri"/>
      <family val="2"/>
      <scheme val="minor"/>
    </font>
    <font>
      <sz val="11"/>
      <color theme="0"/>
      <name val="Calibri"/>
      <family val="2"/>
      <scheme val="minor"/>
    </font>
    <font>
      <sz val="12"/>
      <color indexed="8"/>
      <name val="Times New Roman"/>
      <family val="2"/>
    </font>
    <font>
      <b/>
      <sz val="25"/>
      <color indexed="9"/>
      <name val="Arial"/>
      <family val="2"/>
    </font>
    <font>
      <b/>
      <sz val="14"/>
      <color theme="0"/>
      <name val="Calibri"/>
      <family val="2"/>
      <scheme val="minor"/>
    </font>
    <font>
      <b/>
      <sz val="12"/>
      <color theme="0"/>
      <name val="Calibri"/>
      <family val="2"/>
      <scheme val="minor"/>
    </font>
    <font>
      <b/>
      <sz val="10"/>
      <name val="Calibri"/>
      <family val="2"/>
      <scheme val="minor"/>
    </font>
    <font>
      <i/>
      <sz val="12"/>
      <color theme="0"/>
      <name val="Calibri"/>
      <family val="2"/>
      <scheme val="minor"/>
    </font>
    <font>
      <sz val="12"/>
      <color theme="0"/>
      <name val="Calibri"/>
      <family val="2"/>
      <scheme val="minor"/>
    </font>
    <font>
      <b/>
      <sz val="12"/>
      <color theme="0"/>
      <name val="Calibri"/>
      <family val="2"/>
    </font>
    <font>
      <sz val="11"/>
      <color rgb="FF000000"/>
      <name val="Calibri"/>
      <family val="2"/>
      <scheme val="minor"/>
    </font>
    <font>
      <b/>
      <sz val="14"/>
      <color rgb="FFFF0000"/>
      <name val="Calibri"/>
      <family val="2"/>
    </font>
  </fonts>
  <fills count="3">
    <fill>
      <patternFill patternType="none"/>
    </fill>
    <fill>
      <patternFill patternType="gray125"/>
    </fill>
    <fill>
      <patternFill patternType="solid">
        <fgColor rgb="FF0099FF"/>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4">
    <xf numFmtId="0" fontId="0" fillId="0" borderId="0"/>
    <xf numFmtId="0" fontId="4" fillId="0" borderId="0" applyNumberFormat="0" applyFill="0" applyBorder="0" applyAlignment="0" applyProtection="0"/>
    <xf numFmtId="0" fontId="19" fillId="0" borderId="0"/>
    <xf numFmtId="9" fontId="19" fillId="0" borderId="0" applyFont="0" applyFill="0" applyBorder="0" applyAlignment="0" applyProtection="0"/>
  </cellStyleXfs>
  <cellXfs count="62">
    <xf numFmtId="0" fontId="0" fillId="0" borderId="0" xfId="0"/>
    <xf numFmtId="0" fontId="0" fillId="0" borderId="0" xfId="0" applyAlignment="1">
      <alignment wrapText="1"/>
    </xf>
    <xf numFmtId="0" fontId="1" fillId="0" borderId="0" xfId="0" applyFont="1" applyAlignment="1">
      <alignment wrapText="1"/>
    </xf>
    <xf numFmtId="0" fontId="1" fillId="0" borderId="1" xfId="0" applyFont="1" applyBorder="1" applyAlignment="1">
      <alignment wrapText="1"/>
    </xf>
    <xf numFmtId="0" fontId="0" fillId="0" borderId="4" xfId="0" applyBorder="1"/>
    <xf numFmtId="0" fontId="0" fillId="0" borderId="7" xfId="0" applyBorder="1"/>
    <xf numFmtId="0" fontId="0" fillId="0" borderId="3" xfId="0" applyBorder="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0" fillId="0" borderId="0" xfId="0" applyFill="1" applyBorder="1" applyAlignment="1">
      <alignment horizontal="center" vertical="center"/>
    </xf>
    <xf numFmtId="0" fontId="21" fillId="2" borderId="8"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wrapText="1"/>
      <protection locked="0"/>
    </xf>
    <xf numFmtId="0" fontId="0" fillId="0" borderId="0" xfId="0" applyProtection="1"/>
    <xf numFmtId="0" fontId="20" fillId="0" borderId="0" xfId="2" applyFont="1" applyFill="1" applyBorder="1" applyAlignment="1" applyProtection="1">
      <alignment horizontal="left" vertical="center"/>
    </xf>
    <xf numFmtId="0" fontId="0" fillId="0" borderId="0" xfId="0" applyFill="1" applyProtection="1"/>
    <xf numFmtId="0" fontId="15" fillId="0" borderId="0" xfId="0" applyFont="1" applyProtection="1"/>
    <xf numFmtId="0" fontId="21" fillId="2" borderId="1" xfId="0" applyFont="1" applyFill="1" applyBorder="1" applyAlignment="1" applyProtection="1">
      <alignment horizontal="center" vertical="center"/>
    </xf>
    <xf numFmtId="0" fontId="21" fillId="2" borderId="10" xfId="0" applyFont="1" applyFill="1" applyBorder="1" applyAlignment="1" applyProtection="1">
      <alignment horizontal="center" vertical="center"/>
    </xf>
    <xf numFmtId="0" fontId="21" fillId="2" borderId="11" xfId="0" applyFont="1" applyFill="1" applyBorder="1" applyAlignment="1" applyProtection="1">
      <alignment horizontal="center" vertical="center"/>
    </xf>
    <xf numFmtId="0" fontId="21" fillId="2" borderId="8" xfId="0" applyFont="1" applyFill="1" applyBorder="1" applyAlignment="1" applyProtection="1">
      <alignment horizontal="center" vertical="center"/>
    </xf>
    <xf numFmtId="0" fontId="25" fillId="2" borderId="6" xfId="0" applyFont="1" applyFill="1" applyBorder="1" applyAlignment="1" applyProtection="1">
      <alignment horizontal="center" vertical="center" wrapText="1"/>
    </xf>
    <xf numFmtId="0" fontId="25" fillId="2" borderId="8" xfId="0" applyFont="1" applyFill="1" applyBorder="1" applyAlignment="1" applyProtection="1">
      <alignment horizontal="center" vertical="center"/>
    </xf>
    <xf numFmtId="0" fontId="18" fillId="2" borderId="8" xfId="0" applyFont="1" applyFill="1" applyBorder="1" applyAlignment="1" applyProtection="1">
      <alignment horizontal="center" vertical="center"/>
    </xf>
    <xf numFmtId="0" fontId="23" fillId="0" borderId="8" xfId="0" applyFont="1" applyFill="1" applyBorder="1" applyAlignment="1" applyProtection="1">
      <alignment horizontal="center" vertical="center"/>
    </xf>
    <xf numFmtId="0" fontId="0" fillId="0" borderId="8" xfId="0" applyBorder="1" applyAlignment="1" applyProtection="1">
      <alignment horizontal="center"/>
    </xf>
    <xf numFmtId="0" fontId="17" fillId="2" borderId="8"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0" fontId="1" fillId="0" borderId="7" xfId="0" applyFont="1" applyBorder="1" applyAlignment="1" applyProtection="1">
      <alignment horizontal="center"/>
    </xf>
    <xf numFmtId="0" fontId="17" fillId="2" borderId="1" xfId="0" applyFont="1" applyFill="1" applyBorder="1" applyProtection="1"/>
    <xf numFmtId="0" fontId="9" fillId="0" borderId="0" xfId="0" applyFont="1" applyBorder="1" applyAlignment="1" applyProtection="1"/>
    <xf numFmtId="0" fontId="1" fillId="0" borderId="3" xfId="0" applyFont="1" applyBorder="1" applyAlignment="1" applyProtection="1">
      <alignment horizontal="center"/>
    </xf>
    <xf numFmtId="0" fontId="15" fillId="0" borderId="0" xfId="0" applyFont="1" applyAlignment="1" applyProtection="1"/>
    <xf numFmtId="0" fontId="5" fillId="0" borderId="5" xfId="0" applyFont="1" applyBorder="1" applyAlignment="1" applyProtection="1">
      <alignment horizontal="center"/>
    </xf>
    <xf numFmtId="0" fontId="0" fillId="0" borderId="0" xfId="0" applyAlignment="1" applyProtection="1">
      <alignment horizontal="center"/>
    </xf>
    <xf numFmtId="0" fontId="22" fillId="2" borderId="1" xfId="0" applyFont="1" applyFill="1" applyBorder="1" applyAlignment="1" applyProtection="1">
      <alignment horizontal="center" wrapText="1"/>
    </xf>
    <xf numFmtId="0" fontId="22" fillId="2" borderId="2" xfId="0" applyFont="1" applyFill="1" applyBorder="1" applyAlignment="1" applyProtection="1">
      <alignment horizontal="center" vertical="center" wrapText="1"/>
    </xf>
    <xf numFmtId="0" fontId="26" fillId="2" borderId="1" xfId="0" applyFont="1" applyFill="1" applyBorder="1" applyAlignment="1" applyProtection="1">
      <alignment horizontal="center" vertical="center" wrapText="1"/>
    </xf>
    <xf numFmtId="0" fontId="13" fillId="0" borderId="0" xfId="0" applyFont="1" applyAlignment="1" applyProtection="1"/>
    <xf numFmtId="0" fontId="17" fillId="2" borderId="1" xfId="0" applyFont="1" applyFill="1" applyBorder="1" applyAlignment="1" applyProtection="1">
      <alignment horizontal="center" vertical="center"/>
    </xf>
    <xf numFmtId="0" fontId="12"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0" fillId="0" borderId="0" xfId="0" applyFill="1" applyBorder="1" applyProtection="1"/>
    <xf numFmtId="0" fontId="3"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27" fillId="0" borderId="0" xfId="0" applyFont="1" applyBorder="1" applyAlignment="1" applyProtection="1">
      <alignment horizontal="left" vertical="center"/>
    </xf>
    <xf numFmtId="0" fontId="12" fillId="0" borderId="0" xfId="0" applyFont="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Alignment="1" applyProtection="1">
      <alignment vertical="center"/>
    </xf>
    <xf numFmtId="0" fontId="2" fillId="0" borderId="0" xfId="0" applyFont="1" applyFill="1" applyBorder="1" applyAlignment="1" applyProtection="1">
      <alignment horizontal="center" vertical="center" wrapText="1"/>
    </xf>
    <xf numFmtId="0" fontId="1" fillId="0" borderId="0" xfId="0" applyFont="1" applyAlignment="1" applyProtection="1">
      <alignment wrapText="1"/>
    </xf>
    <xf numFmtId="0" fontId="0" fillId="0" borderId="0" xfId="0" applyFill="1" applyBorder="1" applyAlignment="1" applyProtection="1">
      <alignment horizontal="center"/>
    </xf>
    <xf numFmtId="0" fontId="0" fillId="0" borderId="0" xfId="0" applyAlignment="1" applyProtection="1">
      <alignment wrapText="1"/>
    </xf>
    <xf numFmtId="0" fontId="6" fillId="0" borderId="0" xfId="1" applyFont="1" applyFill="1" applyBorder="1" applyAlignment="1" applyProtection="1">
      <alignment horizontal="left" vertical="center"/>
    </xf>
    <xf numFmtId="0" fontId="20" fillId="2" borderId="0" xfId="2" applyFont="1" applyFill="1" applyBorder="1" applyAlignment="1" applyProtection="1">
      <alignment horizontal="left" vertical="center"/>
    </xf>
  </cellXfs>
  <cellStyles count="4">
    <cellStyle name="Hyperlink" xfId="1" builtinId="8"/>
    <cellStyle name="Normal 2" xfId="2" xr:uid="{00000000-0005-0000-0000-000002000000}"/>
    <cellStyle name="Percent 2" xfId="3" xr:uid="{00000000-0005-0000-0000-000003000000}"/>
    <cellStyle name="Standaard" xfId="0" builtinId="0"/>
  </cellStyles>
  <dxfs count="0"/>
  <tableStyles count="0" defaultTableStyle="TableStyleMedium2" defaultPivotStyle="PivotStyleLight16"/>
  <colors>
    <mruColors>
      <color rgb="FF0099FF"/>
      <color rgb="FFDDD9C3"/>
      <color rgb="FFDD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GB"/>
              <a:t>Child Rights Self-Assessment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nl-NL"/>
        </a:p>
      </c:txPr>
    </c:title>
    <c:autoTitleDeleted val="0"/>
    <c:plotArea>
      <c:layout>
        <c:manualLayout>
          <c:layoutTarget val="inner"/>
          <c:xMode val="edge"/>
          <c:yMode val="edge"/>
          <c:x val="0.10175217711637644"/>
          <c:y val="0.10800947322860284"/>
          <c:w val="0.8594347841936425"/>
          <c:h val="0.78014560679915013"/>
        </c:manualLayout>
      </c:layout>
      <c:scatterChart>
        <c:scatterStyle val="lineMarker"/>
        <c:varyColors val="0"/>
        <c:ser>
          <c:idx val="0"/>
          <c:order val="0"/>
          <c:tx>
            <c:strRef>
              <c:f>'Mining CRSA Tool'!$M$6</c:f>
              <c:strCache>
                <c:ptCount val="1"/>
                <c:pt idx="0">
                  <c:v>Tool 3</c:v>
                </c:pt>
              </c:strCache>
            </c:strRef>
          </c:tx>
          <c:spPr>
            <a:ln w="25400" cap="rnd">
              <a:noFill/>
              <a:round/>
            </a:ln>
            <a:effectLst>
              <a:glow>
                <a:schemeClr val="accent1">
                  <a:alpha val="40000"/>
                </a:schemeClr>
              </a:glow>
              <a:softEdge rad="0"/>
            </a:effectLst>
          </c:spPr>
          <c:marker>
            <c:symbol val="circle"/>
            <c:size val="5"/>
            <c:spPr>
              <a:solidFill>
                <a:schemeClr val="tx1">
                  <a:lumMod val="95000"/>
                  <a:lumOff val="5000"/>
                </a:schemeClr>
              </a:solidFill>
              <a:ln w="9525">
                <a:noFill/>
              </a:ln>
              <a:effectLst>
                <a:glow>
                  <a:schemeClr val="accent1">
                    <a:alpha val="40000"/>
                  </a:schemeClr>
                </a:glow>
                <a:softEdge rad="0"/>
              </a:effectLst>
            </c:spPr>
          </c:marker>
          <c:dLbls>
            <c:dLbl>
              <c:idx val="0"/>
              <c:tx>
                <c:strRef>
                  <c:f>'Mining CRSA Tool'!$M$6</c:f>
                  <c:strCache>
                    <c:ptCount val="1"/>
                    <c:pt idx="0">
                      <c:v>Tool 3</c:v>
                    </c:pt>
                  </c:strCache>
                </c:strRef>
              </c:tx>
              <c:dLblPos val="t"/>
              <c:showLegendKey val="0"/>
              <c:showVal val="0"/>
              <c:showCatName val="0"/>
              <c:showSerName val="1"/>
              <c:showPercent val="0"/>
              <c:showBubbleSize val="0"/>
              <c:separator>, </c:separator>
              <c:extLst>
                <c:ext xmlns:c15="http://schemas.microsoft.com/office/drawing/2012/chart" uri="{CE6537A1-D6FC-4f65-9D91-7224C49458BB}">
                  <c15:dlblFieldTable>
                    <c15:dlblFTEntry>
                      <c15:txfldGUID>{67230F82-88CD-6540-BF22-72E4914E0F2F}</c15:txfldGUID>
                      <c15:f>'Mining CRSA Tool'!$M$6</c15:f>
                      <c15:dlblFieldTableCache>
                        <c:ptCount val="1"/>
                        <c:pt idx="0">
                          <c:v>Tool 3</c:v>
                        </c:pt>
                      </c15:dlblFieldTableCache>
                    </c15:dlblFTEntry>
                  </c15:dlblFieldTable>
                  <c15:showDataLabelsRange val="0"/>
                </c:ext>
                <c:ext xmlns:c16="http://schemas.microsoft.com/office/drawing/2014/chart" uri="{C3380CC4-5D6E-409C-BE32-E72D297353CC}">
                  <c16:uniqueId val="{00000001-F73B-4BDB-B7F3-E55EB13820B9}"/>
                </c:ext>
              </c:extLst>
            </c:dLbl>
            <c:dLbl>
              <c:idx val="1"/>
              <c:tx>
                <c:strRef>
                  <c:f>'Mining CRSA Tool'!$M$7</c:f>
                  <c:strCache>
                    <c:ptCount val="1"/>
                    <c:pt idx="0">
                      <c:v>Tool 4</c:v>
                    </c:pt>
                  </c:strCache>
                </c:strRef>
              </c:tx>
              <c:dLblPos val="t"/>
              <c:showLegendKey val="0"/>
              <c:showVal val="0"/>
              <c:showCatName val="0"/>
              <c:showSerName val="1"/>
              <c:showPercent val="0"/>
              <c:showBubbleSize val="0"/>
              <c:separator>, </c:separator>
              <c:extLst>
                <c:ext xmlns:c15="http://schemas.microsoft.com/office/drawing/2012/chart" uri="{CE6537A1-D6FC-4f65-9D91-7224C49458BB}">
                  <c15:dlblFieldTable>
                    <c15:dlblFTEntry>
                      <c15:txfldGUID>{056B8A5C-DDF5-D745-A4C7-17A70E2BB516}</c15:txfldGUID>
                      <c15:f>'Mining CRSA Tool'!$M$7</c15:f>
                      <c15:dlblFieldTableCache>
                        <c:ptCount val="1"/>
                        <c:pt idx="0">
                          <c:v>Tool 4</c:v>
                        </c:pt>
                      </c15:dlblFieldTableCache>
                    </c15:dlblFTEntry>
                  </c15:dlblFieldTable>
                  <c15:showDataLabelsRange val="0"/>
                </c:ext>
                <c:ext xmlns:c16="http://schemas.microsoft.com/office/drawing/2014/chart" uri="{C3380CC4-5D6E-409C-BE32-E72D297353CC}">
                  <c16:uniqueId val="{00000005-F73B-4BDB-B7F3-E55EB13820B9}"/>
                </c:ext>
              </c:extLst>
            </c:dLbl>
            <c:dLbl>
              <c:idx val="2"/>
              <c:tx>
                <c:strRef>
                  <c:f>'Mining CRSA Tool'!$M$8</c:f>
                  <c:strCache>
                    <c:ptCount val="1"/>
                    <c:pt idx="0">
                      <c:v>Tool 5</c:v>
                    </c:pt>
                  </c:strCache>
                </c:strRef>
              </c:tx>
              <c:dLblPos val="t"/>
              <c:showLegendKey val="0"/>
              <c:showVal val="0"/>
              <c:showCatName val="0"/>
              <c:showSerName val="1"/>
              <c:showPercent val="0"/>
              <c:showBubbleSize val="0"/>
              <c:separator>, </c:separator>
              <c:extLst>
                <c:ext xmlns:c15="http://schemas.microsoft.com/office/drawing/2012/chart" uri="{CE6537A1-D6FC-4f65-9D91-7224C49458BB}">
                  <c15:dlblFieldTable>
                    <c15:dlblFTEntry>
                      <c15:txfldGUID>{BB22EAB7-89F7-A747-B80B-BB2CD40E07BA}</c15:txfldGUID>
                      <c15:f>'Mining CRSA Tool'!$M$8</c15:f>
                      <c15:dlblFieldTableCache>
                        <c:ptCount val="1"/>
                        <c:pt idx="0">
                          <c:v>Tool 5</c:v>
                        </c:pt>
                      </c15:dlblFieldTableCache>
                    </c15:dlblFTEntry>
                  </c15:dlblFieldTable>
                  <c15:showDataLabelsRange val="0"/>
                </c:ext>
                <c:ext xmlns:c16="http://schemas.microsoft.com/office/drawing/2014/chart" uri="{C3380CC4-5D6E-409C-BE32-E72D297353CC}">
                  <c16:uniqueId val="{00000002-F73B-4BDB-B7F3-E55EB13820B9}"/>
                </c:ext>
              </c:extLst>
            </c:dLbl>
            <c:dLbl>
              <c:idx val="3"/>
              <c:tx>
                <c:strRef>
                  <c:f>'Mining CRSA Tool'!$M$9</c:f>
                  <c:strCache>
                    <c:ptCount val="1"/>
                    <c:pt idx="0">
                      <c:v>Tool 6</c:v>
                    </c:pt>
                  </c:strCache>
                </c:strRef>
              </c:tx>
              <c:dLblPos val="t"/>
              <c:showLegendKey val="0"/>
              <c:showVal val="0"/>
              <c:showCatName val="0"/>
              <c:showSerName val="1"/>
              <c:showPercent val="0"/>
              <c:showBubbleSize val="0"/>
              <c:separator>, </c:separator>
              <c:extLst>
                <c:ext xmlns:c15="http://schemas.microsoft.com/office/drawing/2012/chart" uri="{CE6537A1-D6FC-4f65-9D91-7224C49458BB}">
                  <c15:dlblFieldTable>
                    <c15:dlblFTEntry>
                      <c15:txfldGUID>{A94013B8-55F4-1347-BA74-B724D2145852}</c15:txfldGUID>
                      <c15:f>'Mining CRSA Tool'!$M$9</c15:f>
                      <c15:dlblFieldTableCache>
                        <c:ptCount val="1"/>
                        <c:pt idx="0">
                          <c:v>Tool 6</c:v>
                        </c:pt>
                      </c15:dlblFieldTableCache>
                    </c15:dlblFTEntry>
                  </c15:dlblFieldTable>
                  <c15:showDataLabelsRange val="0"/>
                </c:ext>
                <c:ext xmlns:c16="http://schemas.microsoft.com/office/drawing/2014/chart" uri="{C3380CC4-5D6E-409C-BE32-E72D297353CC}">
                  <c16:uniqueId val="{00000004-F73B-4BDB-B7F3-E55EB13820B9}"/>
                </c:ext>
              </c:extLst>
            </c:dLbl>
            <c:dLbl>
              <c:idx val="4"/>
              <c:tx>
                <c:strRef>
                  <c:f>'Mining CRSA Tool'!$M$10</c:f>
                  <c:strCache>
                    <c:ptCount val="1"/>
                    <c:pt idx="0">
                      <c:v>Tool 7</c:v>
                    </c:pt>
                  </c:strCache>
                </c:strRef>
              </c:tx>
              <c:dLblPos val="t"/>
              <c:showLegendKey val="0"/>
              <c:showVal val="0"/>
              <c:showCatName val="0"/>
              <c:showSerName val="1"/>
              <c:showPercent val="0"/>
              <c:showBubbleSize val="0"/>
              <c:separator>, </c:separator>
              <c:extLst>
                <c:ext xmlns:c15="http://schemas.microsoft.com/office/drawing/2012/chart" uri="{CE6537A1-D6FC-4f65-9D91-7224C49458BB}">
                  <c15:dlblFieldTable>
                    <c15:dlblFTEntry>
                      <c15:txfldGUID>{B48CCB69-89F5-804A-BA1A-20536C70BAB7}</c15:txfldGUID>
                      <c15:f>'Mining CRSA Tool'!$M$10</c15:f>
                      <c15:dlblFieldTableCache>
                        <c:ptCount val="1"/>
                        <c:pt idx="0">
                          <c:v>Tool 7</c:v>
                        </c:pt>
                      </c15:dlblFieldTableCache>
                    </c15:dlblFTEntry>
                  </c15:dlblFieldTable>
                  <c15:showDataLabelsRange val="0"/>
                </c:ext>
                <c:ext xmlns:c16="http://schemas.microsoft.com/office/drawing/2014/chart" uri="{C3380CC4-5D6E-409C-BE32-E72D297353CC}">
                  <c16:uniqueId val="{00000006-F73B-4BDB-B7F3-E55EB13820B9}"/>
                </c:ext>
              </c:extLst>
            </c:dLbl>
            <c:dLbl>
              <c:idx val="5"/>
              <c:tx>
                <c:strRef>
                  <c:f>'Mining CRSA Tool'!$M$11</c:f>
                  <c:strCache>
                    <c:ptCount val="1"/>
                    <c:pt idx="0">
                      <c:v>Tool 8</c:v>
                    </c:pt>
                  </c:strCache>
                </c:strRef>
              </c:tx>
              <c:dLblPos val="t"/>
              <c:showLegendKey val="0"/>
              <c:showVal val="0"/>
              <c:showCatName val="0"/>
              <c:showSerName val="1"/>
              <c:showPercent val="0"/>
              <c:showBubbleSize val="0"/>
              <c:separator>, </c:separator>
              <c:extLst>
                <c:ext xmlns:c15="http://schemas.microsoft.com/office/drawing/2012/chart" uri="{CE6537A1-D6FC-4f65-9D91-7224C49458BB}">
                  <c15:dlblFieldTable>
                    <c15:dlblFTEntry>
                      <c15:txfldGUID>{7E26CFB7-80C5-1E4A-A428-3F8EA728F579}</c15:txfldGUID>
                      <c15:f>'Mining CRSA Tool'!$M$11</c15:f>
                      <c15:dlblFieldTableCache>
                        <c:ptCount val="1"/>
                        <c:pt idx="0">
                          <c:v>Tool 8</c:v>
                        </c:pt>
                      </c15:dlblFieldTableCache>
                    </c15:dlblFTEntry>
                  </c15:dlblFieldTable>
                  <c15:showDataLabelsRange val="0"/>
                </c:ext>
                <c:ext xmlns:c16="http://schemas.microsoft.com/office/drawing/2014/chart" uri="{C3380CC4-5D6E-409C-BE32-E72D297353CC}">
                  <c16:uniqueId val="{00000000-F73B-4BDB-B7F3-E55EB13820B9}"/>
                </c:ext>
              </c:extLst>
            </c:dLbl>
            <c:dLbl>
              <c:idx val="6"/>
              <c:tx>
                <c:strRef>
                  <c:f>'Mining CRSA Tool'!$M$12</c:f>
                  <c:strCache>
                    <c:ptCount val="1"/>
                    <c:pt idx="0">
                      <c:v>Tool 9</c:v>
                    </c:pt>
                  </c:strCache>
                </c:strRef>
              </c:tx>
              <c:dLblPos val="t"/>
              <c:showLegendKey val="0"/>
              <c:showVal val="0"/>
              <c:showCatName val="0"/>
              <c:showSerName val="1"/>
              <c:showPercent val="0"/>
              <c:showBubbleSize val="0"/>
              <c:separator>, </c:separator>
              <c:extLst>
                <c:ext xmlns:c15="http://schemas.microsoft.com/office/drawing/2012/chart" uri="{CE6537A1-D6FC-4f65-9D91-7224C49458BB}">
                  <c15:dlblFieldTable>
                    <c15:dlblFTEntry>
                      <c15:txfldGUID>{7DA3F5B5-838B-BB41-AFBD-00FE60713324}</c15:txfldGUID>
                      <c15:f>'Mining CRSA Tool'!$M$12</c15:f>
                      <c15:dlblFieldTableCache>
                        <c:ptCount val="1"/>
                        <c:pt idx="0">
                          <c:v>Tool 9</c:v>
                        </c:pt>
                      </c15:dlblFieldTableCache>
                    </c15:dlblFTEntry>
                  </c15:dlblFieldTable>
                  <c15:showDataLabelsRange val="0"/>
                </c:ext>
                <c:ext xmlns:c16="http://schemas.microsoft.com/office/drawing/2014/chart" uri="{C3380CC4-5D6E-409C-BE32-E72D297353CC}">
                  <c16:uniqueId val="{00000003-F73B-4BDB-B7F3-E55EB13820B9}"/>
                </c:ext>
              </c:extLst>
            </c:dLbl>
            <c:dLbl>
              <c:idx val="7"/>
              <c:tx>
                <c:strRef>
                  <c:f>'Mining CRSA Tool'!$M$13</c:f>
                  <c:strCache>
                    <c:ptCount val="1"/>
                    <c:pt idx="0">
                      <c:v>Tool 10</c:v>
                    </c:pt>
                  </c:strCache>
                </c:strRef>
              </c:tx>
              <c:dLblPos val="t"/>
              <c:showLegendKey val="0"/>
              <c:showVal val="0"/>
              <c:showCatName val="0"/>
              <c:showSerName val="1"/>
              <c:showPercent val="0"/>
              <c:showBubbleSize val="0"/>
              <c:separator>, </c:separator>
              <c:extLst>
                <c:ext xmlns:c15="http://schemas.microsoft.com/office/drawing/2012/chart" uri="{CE6537A1-D6FC-4f65-9D91-7224C49458BB}">
                  <c15:dlblFieldTable>
                    <c15:dlblFTEntry>
                      <c15:txfldGUID>{088B8916-EA12-2F42-8836-4988B1B2A894}</c15:txfldGUID>
                      <c15:f>'Mining CRSA Tool'!$M$13</c15:f>
                      <c15:dlblFieldTableCache>
                        <c:ptCount val="1"/>
                        <c:pt idx="0">
                          <c:v>Tool 10</c:v>
                        </c:pt>
                      </c15:dlblFieldTableCache>
                    </c15:dlblFTEntry>
                  </c15:dlblFieldTable>
                  <c15:showDataLabelsRange val="0"/>
                </c:ext>
                <c:ext xmlns:c16="http://schemas.microsoft.com/office/drawing/2014/chart" uri="{C3380CC4-5D6E-409C-BE32-E72D297353CC}">
                  <c16:uniqueId val="{00000007-F73B-4BDB-B7F3-E55EB13820B9}"/>
                </c:ext>
              </c:extLst>
            </c:dLbl>
            <c:spPr>
              <a:noFill/>
              <a:ln>
                <a:solidFill>
                  <a:sysClr val="windowText" lastClr="000000"/>
                </a:solidFill>
              </a:ln>
              <a:effectLst>
                <a:innerShdw blurRad="63500" dist="50800" dir="13500000">
                  <a:prstClr val="black">
                    <a:alpha val="50000"/>
                  </a:prstClr>
                </a:innerShdw>
              </a:effectLst>
            </c:spPr>
            <c:txPr>
              <a:bodyPr rot="0" spcFirstLastPara="1" vertOverflow="clip" horzOverflow="clip" vert="horz" wrap="square" lIns="36576" tIns="18288" rIns="36576" bIns="18288" anchor="ctr" anchorCtr="1">
                <a:spAutoFit/>
              </a:bodyPr>
              <a:lstStyle/>
              <a:p>
                <a:pPr>
                  <a:defRPr sz="1500" b="1" i="0" u="none" strike="noStrike" kern="1200" baseline="0">
                    <a:solidFill>
                      <a:schemeClr val="dk1"/>
                    </a:solidFill>
                    <a:latin typeface="+mn-lt"/>
                    <a:ea typeface="+mn-ea"/>
                    <a:cs typeface="+mn-cs"/>
                  </a:defRPr>
                </a:pPr>
                <a:endParaRPr lang="nl-NL"/>
              </a:p>
            </c:txPr>
            <c:dLblPos val="t"/>
            <c:showLegendKey val="0"/>
            <c:showVal val="0"/>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'Mining CRSA Tool'!$K$6:$K$13</c:f>
              <c:numCache>
                <c:formatCode>General</c:formatCode>
                <c:ptCount val="8"/>
                <c:pt idx="0">
                  <c:v>8.75</c:v>
                </c:pt>
                <c:pt idx="1">
                  <c:v>7.5</c:v>
                </c:pt>
                <c:pt idx="2">
                  <c:v>8.75</c:v>
                </c:pt>
                <c:pt idx="3">
                  <c:v>6.25</c:v>
                </c:pt>
                <c:pt idx="4">
                  <c:v>7.5</c:v>
                </c:pt>
                <c:pt idx="5">
                  <c:v>5.25</c:v>
                </c:pt>
                <c:pt idx="6">
                  <c:v>7.5</c:v>
                </c:pt>
                <c:pt idx="7">
                  <c:v>6.25</c:v>
                </c:pt>
              </c:numCache>
            </c:numRef>
          </c:xVal>
          <c:yVal>
            <c:numRef>
              <c:f>'Mining CRSA Tool'!$L$6:$L$13</c:f>
              <c:numCache>
                <c:formatCode>General</c:formatCode>
                <c:ptCount val="8"/>
                <c:pt idx="0">
                  <c:v>5</c:v>
                </c:pt>
                <c:pt idx="1">
                  <c:v>3</c:v>
                </c:pt>
                <c:pt idx="2">
                  <c:v>4</c:v>
                </c:pt>
                <c:pt idx="3">
                  <c:v>4</c:v>
                </c:pt>
                <c:pt idx="4">
                  <c:v>2</c:v>
                </c:pt>
                <c:pt idx="5">
                  <c:v>2</c:v>
                </c:pt>
                <c:pt idx="6">
                  <c:v>4</c:v>
                </c:pt>
                <c:pt idx="7">
                  <c:v>2</c:v>
                </c:pt>
              </c:numCache>
            </c:numRef>
          </c:yVal>
          <c:smooth val="0"/>
          <c:extLst>
            <c:ext xmlns:c16="http://schemas.microsoft.com/office/drawing/2014/chart" uri="{C3380CC4-5D6E-409C-BE32-E72D297353CC}">
              <c16:uniqueId val="{00000007-D69D-492D-821C-3D7AD8F9D860}"/>
            </c:ext>
          </c:extLst>
        </c:ser>
        <c:dLbls>
          <c:showLegendKey val="0"/>
          <c:showVal val="0"/>
          <c:showCatName val="0"/>
          <c:showSerName val="0"/>
          <c:showPercent val="0"/>
          <c:showBubbleSize val="0"/>
        </c:dLbls>
        <c:axId val="250107704"/>
        <c:axId val="250108096"/>
      </c:scatterChart>
      <c:valAx>
        <c:axId val="250107704"/>
        <c:scaling>
          <c:orientation val="minMax"/>
          <c:max val="10.5"/>
          <c:min val="0"/>
        </c:scaling>
        <c:delete val="0"/>
        <c:axPos val="b"/>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r>
                  <a:rPr lang="en-GB" sz="1800" b="0" i="0" baseline="0">
                    <a:effectLst/>
                  </a:rPr>
                  <a:t>Level of child rights protection (0 = full protection)</a:t>
                </a:r>
                <a:endParaRPr lang="en-GB">
                  <a:effectLst/>
                </a:endParaRPr>
              </a:p>
            </c:rich>
          </c:tx>
          <c:layout>
            <c:manualLayout>
              <c:xMode val="edge"/>
              <c:yMode val="edge"/>
              <c:x val="0.24961226140947049"/>
              <c:y val="0.92857848634588358"/>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dk1"/>
                </a:solidFill>
                <a:latin typeface="+mn-lt"/>
                <a:ea typeface="+mn-ea"/>
                <a:cs typeface="+mn-cs"/>
              </a:defRPr>
            </a:pPr>
            <a:endParaRPr lang="nl-NL"/>
          </a:p>
        </c:txPr>
        <c:crossAx val="250108096"/>
        <c:crossesAt val="0"/>
        <c:crossBetween val="midCat"/>
        <c:majorUnit val="1"/>
        <c:minorUnit val="1"/>
      </c:valAx>
      <c:valAx>
        <c:axId val="250108096"/>
        <c:scaling>
          <c:orientation val="minMax"/>
          <c:max val="5.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dk1"/>
                </a:solidFill>
                <a:latin typeface="+mn-lt"/>
                <a:ea typeface="+mn-ea"/>
                <a:cs typeface="+mn-cs"/>
              </a:defRPr>
            </a:pPr>
            <a:endParaRPr lang="nl-NL"/>
          </a:p>
        </c:txPr>
        <c:crossAx val="250107704"/>
        <c:crosses val="autoZero"/>
        <c:crossBetween val="midCat"/>
        <c:majorUnit val="1"/>
        <c:minorUnit val="1"/>
      </c:valAx>
      <c:spPr>
        <a:gradFill flip="none" rotWithShape="1">
          <a:gsLst>
            <a:gs pos="19000">
              <a:srgbClr val="FF0000"/>
            </a:gs>
            <a:gs pos="69000">
              <a:schemeClr val="accent4"/>
            </a:gs>
            <a:gs pos="44000">
              <a:schemeClr val="accent2"/>
            </a:gs>
            <a:gs pos="89000">
              <a:srgbClr val="00B050"/>
            </a:gs>
          </a:gsLst>
          <a:lin ang="8100000" scaled="1"/>
          <a:tileRect/>
        </a:gradFill>
        <a:ln>
          <a:solidFill>
            <a:srgbClr val="FF0000">
              <a:alpha val="0"/>
            </a:srgbClr>
          </a:solid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nl-N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40311</xdr:colOff>
      <xdr:row>15</xdr:row>
      <xdr:rowOff>53605</xdr:rowOff>
    </xdr:from>
    <xdr:to>
      <xdr:col>13</xdr:col>
      <xdr:colOff>2055091</xdr:colOff>
      <xdr:row>21</xdr:row>
      <xdr:rowOff>687779</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2349500</xdr:colOff>
      <xdr:row>0</xdr:row>
      <xdr:rowOff>99786</xdr:rowOff>
    </xdr:from>
    <xdr:to>
      <xdr:col>13</xdr:col>
      <xdr:colOff>2068078</xdr:colOff>
      <xdr:row>1</xdr:row>
      <xdr:rowOff>707571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20000" y="99786"/>
          <a:ext cx="4481079" cy="789214"/>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0.35724</cdr:x>
      <cdr:y>0.42395</cdr:y>
    </cdr:from>
    <cdr:to>
      <cdr:x>0.73636</cdr:x>
      <cdr:y>0.462</cdr:y>
    </cdr:to>
    <cdr:sp macro="" textlink="">
      <cdr:nvSpPr>
        <cdr:cNvPr id="5" name="Text Box 4"/>
        <cdr:cNvSpPr txBox="1"/>
      </cdr:nvSpPr>
      <cdr:spPr>
        <a:xfrm xmlns:a="http://schemas.openxmlformats.org/drawingml/2006/main">
          <a:off x="3125972" y="2488019"/>
          <a:ext cx="3317358" cy="2232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0.031</cdr:x>
      <cdr:y>0.26944</cdr:y>
    </cdr:from>
    <cdr:to>
      <cdr:x>0.06636</cdr:x>
      <cdr:y>0.75625</cdr:y>
    </cdr:to>
    <cdr:pic>
      <cdr:nvPicPr>
        <cdr:cNvPr id="2" name="chart">
          <a:extLst xmlns:a="http://schemas.openxmlformats.org/drawingml/2006/main">
            <a:ext uri="{FF2B5EF4-FFF2-40B4-BE49-F238E27FC236}">
              <a16:creationId xmlns:a16="http://schemas.microsoft.com/office/drawing/2014/main" id="{3D6A6DB2-4A80-483E-8E7F-D2A96E27735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rot="16200000">
          <a:off x="-1493736" y="4030534"/>
          <a:ext cx="4000500" cy="367936"/>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3"/>
  <sheetViews>
    <sheetView tabSelected="1" zoomScale="70" zoomScaleNormal="70" workbookViewId="0">
      <selection activeCell="C5" sqref="C5"/>
    </sheetView>
  </sheetViews>
  <sheetFormatPr baseColWidth="10" defaultColWidth="8.6640625" defaultRowHeight="15"/>
  <cols>
    <col min="1" max="1" width="8.6640625" style="17"/>
    <col min="2" max="2" width="47.33203125" style="17" customWidth="1"/>
    <col min="3" max="3" width="19.5" style="17" customWidth="1"/>
    <col min="4" max="7" width="18.6640625" style="17" customWidth="1"/>
    <col min="8" max="8" width="13.33203125" style="17" customWidth="1"/>
    <col min="9" max="9" width="5.1640625" style="17" customWidth="1"/>
    <col min="10" max="10" width="51.1640625" style="17" customWidth="1"/>
    <col min="11" max="11" width="36.33203125" style="17" customWidth="1"/>
    <col min="12" max="12" width="51.83203125" style="17" bestFit="1" customWidth="1"/>
    <col min="13" max="13" width="16.33203125" style="17" customWidth="1"/>
    <col min="14" max="14" width="30.5" style="17" bestFit="1" customWidth="1"/>
    <col min="15" max="15" width="51.83203125" style="17" bestFit="1" customWidth="1"/>
    <col min="16" max="16" width="30.5" style="17" bestFit="1" customWidth="1"/>
    <col min="17" max="17" width="17.83203125" style="17" customWidth="1"/>
    <col min="18" max="18" width="19.6640625" style="17" customWidth="1"/>
    <col min="19" max="19" width="30.83203125" style="17" customWidth="1"/>
    <col min="20" max="16384" width="8.6640625" style="17"/>
  </cols>
  <sheetData>
    <row r="1" spans="1:20" ht="14.5" customHeight="1">
      <c r="A1" s="61" t="s">
        <v>480</v>
      </c>
      <c r="B1" s="61"/>
      <c r="C1" s="61"/>
      <c r="D1" s="61"/>
      <c r="E1" s="61"/>
      <c r="F1" s="61"/>
      <c r="G1" s="61"/>
      <c r="H1" s="61"/>
      <c r="I1" s="61"/>
      <c r="J1" s="61"/>
      <c r="K1" s="61"/>
      <c r="L1" s="61"/>
      <c r="M1" s="61"/>
      <c r="N1" s="61"/>
      <c r="O1" s="61"/>
      <c r="P1" s="61"/>
      <c r="Q1" s="61"/>
      <c r="R1" s="61"/>
      <c r="S1" s="61"/>
      <c r="T1" s="61"/>
    </row>
    <row r="2" spans="1:20" ht="61.5" customHeight="1">
      <c r="A2" s="61"/>
      <c r="B2" s="61"/>
      <c r="C2" s="61"/>
      <c r="D2" s="61"/>
      <c r="E2" s="61"/>
      <c r="F2" s="61"/>
      <c r="G2" s="61"/>
      <c r="H2" s="61"/>
      <c r="I2" s="61"/>
      <c r="J2" s="61"/>
      <c r="K2" s="61"/>
      <c r="L2" s="61"/>
      <c r="M2" s="61"/>
      <c r="N2" s="61"/>
      <c r="O2" s="61"/>
      <c r="P2" s="61"/>
      <c r="Q2" s="61"/>
      <c r="R2" s="61"/>
      <c r="S2" s="61"/>
      <c r="T2" s="61"/>
    </row>
    <row r="3" spans="1:20" s="19" customFormat="1" ht="14.5" customHeight="1" thickBot="1">
      <c r="A3" s="18"/>
      <c r="B3" s="18"/>
      <c r="C3" s="18"/>
      <c r="D3" s="18"/>
      <c r="E3" s="18"/>
      <c r="F3" s="18"/>
      <c r="G3" s="18"/>
      <c r="H3" s="18"/>
      <c r="I3" s="18"/>
      <c r="J3" s="18"/>
      <c r="K3" s="18"/>
      <c r="L3" s="18"/>
      <c r="M3" s="18"/>
      <c r="N3" s="18"/>
      <c r="O3" s="18"/>
      <c r="P3" s="18"/>
      <c r="Q3" s="18"/>
      <c r="R3" s="18"/>
      <c r="S3" s="18"/>
      <c r="T3" s="18"/>
    </row>
    <row r="4" spans="1:20" ht="21" thickBot="1">
      <c r="B4" s="20" t="s">
        <v>477</v>
      </c>
      <c r="K4" s="21" t="s">
        <v>419</v>
      </c>
      <c r="L4" s="22" t="str">
        <f>C5</f>
        <v>Angola</v>
      </c>
      <c r="M4" s="23"/>
    </row>
    <row r="5" spans="1:20" ht="35" thickBot="1">
      <c r="B5" s="24" t="s">
        <v>408</v>
      </c>
      <c r="C5" s="15" t="s">
        <v>21</v>
      </c>
      <c r="K5" s="25" t="s">
        <v>420</v>
      </c>
      <c r="L5" s="26" t="s">
        <v>421</v>
      </c>
      <c r="M5" s="27" t="s">
        <v>478</v>
      </c>
    </row>
    <row r="6" spans="1:20" ht="16" thickBot="1">
      <c r="B6" s="28" t="s">
        <v>470</v>
      </c>
      <c r="C6" s="29">
        <f>VLOOKUP(C5,CR_Atlas_Data!B2:C199,2)</f>
        <v>7.5</v>
      </c>
      <c r="J6" s="30" t="s">
        <v>473</v>
      </c>
      <c r="K6" s="31">
        <f>C9</f>
        <v>8.75</v>
      </c>
      <c r="L6" s="32">
        <f t="shared" ref="L6:L13" si="0">H16</f>
        <v>5</v>
      </c>
      <c r="M6" s="33" t="s">
        <v>442</v>
      </c>
      <c r="N6" s="34" t="s">
        <v>5</v>
      </c>
    </row>
    <row r="7" spans="1:20" ht="16" thickBot="1">
      <c r="B7" s="28" t="s">
        <v>471</v>
      </c>
      <c r="C7" s="29">
        <f>VLOOKUP(C5,CR_Atlas_Data!B2:D199,3)</f>
        <v>6.25</v>
      </c>
      <c r="J7" s="30" t="s">
        <v>470</v>
      </c>
      <c r="K7" s="31">
        <f>C6</f>
        <v>7.5</v>
      </c>
      <c r="L7" s="31">
        <f t="shared" si="0"/>
        <v>3</v>
      </c>
      <c r="M7" s="33" t="s">
        <v>443</v>
      </c>
      <c r="N7" s="34" t="s">
        <v>6</v>
      </c>
    </row>
    <row r="8" spans="1:20" ht="16" thickBot="1">
      <c r="B8" s="28" t="s">
        <v>472</v>
      </c>
      <c r="C8" s="29">
        <f>VLOOKUP(C5,CR_Atlas_Data!B2:E199,4)</f>
        <v>5.25</v>
      </c>
      <c r="J8" s="30" t="s">
        <v>473</v>
      </c>
      <c r="K8" s="31">
        <f>C9</f>
        <v>8.75</v>
      </c>
      <c r="L8" s="31">
        <f t="shared" si="0"/>
        <v>4</v>
      </c>
      <c r="M8" s="33" t="s">
        <v>444</v>
      </c>
      <c r="N8" s="34" t="s">
        <v>7</v>
      </c>
      <c r="T8" s="35"/>
    </row>
    <row r="9" spans="1:20" ht="16" thickBot="1">
      <c r="B9" s="28" t="s">
        <v>473</v>
      </c>
      <c r="C9" s="29">
        <f>VLOOKUP(C5,CR_Atlas_Data!B3:F200,5)</f>
        <v>8.75</v>
      </c>
      <c r="J9" s="30" t="s">
        <v>471</v>
      </c>
      <c r="K9" s="31">
        <f>C7</f>
        <v>6.25</v>
      </c>
      <c r="L9" s="31">
        <f t="shared" si="0"/>
        <v>4</v>
      </c>
      <c r="M9" s="33" t="s">
        <v>445</v>
      </c>
      <c r="N9" s="34" t="s">
        <v>441</v>
      </c>
    </row>
    <row r="10" spans="1:20" ht="16" thickBot="1">
      <c r="J10" s="30" t="s">
        <v>470</v>
      </c>
      <c r="K10" s="31">
        <f>C6</f>
        <v>7.5</v>
      </c>
      <c r="L10" s="31">
        <f t="shared" si="0"/>
        <v>2</v>
      </c>
      <c r="M10" s="33" t="s">
        <v>446</v>
      </c>
      <c r="N10" s="34" t="s">
        <v>434</v>
      </c>
    </row>
    <row r="11" spans="1:20" ht="16" thickBot="1">
      <c r="J11" s="30" t="s">
        <v>472</v>
      </c>
      <c r="K11" s="31">
        <f>C8</f>
        <v>5.25</v>
      </c>
      <c r="L11" s="31">
        <f t="shared" si="0"/>
        <v>2</v>
      </c>
      <c r="M11" s="33" t="s">
        <v>447</v>
      </c>
      <c r="N11" s="34" t="s">
        <v>439</v>
      </c>
    </row>
    <row r="12" spans="1:20" ht="16" thickBot="1">
      <c r="J12" s="30" t="s">
        <v>470</v>
      </c>
      <c r="K12" s="31">
        <f>C6</f>
        <v>7.5</v>
      </c>
      <c r="L12" s="31">
        <f t="shared" si="0"/>
        <v>4</v>
      </c>
      <c r="M12" s="33" t="s">
        <v>448</v>
      </c>
      <c r="N12" s="34" t="s">
        <v>440</v>
      </c>
    </row>
    <row r="13" spans="1:20" ht="16" thickBot="1">
      <c r="J13" s="30" t="s">
        <v>471</v>
      </c>
      <c r="K13" s="31">
        <f>C7</f>
        <v>6.25</v>
      </c>
      <c r="L13" s="31">
        <f t="shared" si="0"/>
        <v>2</v>
      </c>
      <c r="M13" s="36" t="s">
        <v>449</v>
      </c>
      <c r="N13" s="34" t="s">
        <v>422</v>
      </c>
    </row>
    <row r="14" spans="1:20" ht="22" thickBot="1">
      <c r="B14" s="37" t="s">
        <v>475</v>
      </c>
      <c r="C14" s="38"/>
      <c r="E14" s="39"/>
      <c r="F14" s="39"/>
      <c r="G14" s="39"/>
    </row>
    <row r="15" spans="1:20" ht="53.5" customHeight="1" thickBot="1">
      <c r="A15" s="40" t="s">
        <v>476</v>
      </c>
      <c r="B15" s="41" t="s">
        <v>479</v>
      </c>
      <c r="C15" s="42" t="s">
        <v>0</v>
      </c>
      <c r="D15" s="42" t="s">
        <v>1</v>
      </c>
      <c r="E15" s="42" t="s">
        <v>2</v>
      </c>
      <c r="F15" s="42" t="s">
        <v>3</v>
      </c>
      <c r="G15" s="42" t="s">
        <v>4</v>
      </c>
      <c r="H15" s="42" t="s">
        <v>8</v>
      </c>
      <c r="J15" s="43" t="s">
        <v>474</v>
      </c>
    </row>
    <row r="16" spans="1:20" ht="144.5" customHeight="1" thickBot="1">
      <c r="A16" s="44">
        <v>3</v>
      </c>
      <c r="B16" s="42" t="s">
        <v>5</v>
      </c>
      <c r="C16" s="45" t="s">
        <v>468</v>
      </c>
      <c r="D16" s="46" t="s">
        <v>423</v>
      </c>
      <c r="E16" s="46" t="s">
        <v>424</v>
      </c>
      <c r="F16" s="46" t="s">
        <v>425</v>
      </c>
      <c r="G16" s="46" t="s">
        <v>426</v>
      </c>
      <c r="H16" s="16">
        <v>5</v>
      </c>
    </row>
    <row r="17" spans="1:9" ht="126" customHeight="1" thickBot="1">
      <c r="A17" s="44">
        <v>4</v>
      </c>
      <c r="B17" s="42" t="s">
        <v>6</v>
      </c>
      <c r="C17" s="47" t="s">
        <v>450</v>
      </c>
      <c r="D17" s="48" t="s">
        <v>427</v>
      </c>
      <c r="E17" s="48" t="s">
        <v>428</v>
      </c>
      <c r="F17" s="48" t="s">
        <v>429</v>
      </c>
      <c r="G17" s="48" t="s">
        <v>430</v>
      </c>
      <c r="H17" s="16">
        <v>3</v>
      </c>
    </row>
    <row r="18" spans="1:9" ht="70" customHeight="1" thickBot="1">
      <c r="A18" s="44">
        <v>5</v>
      </c>
      <c r="B18" s="42" t="s">
        <v>7</v>
      </c>
      <c r="C18" s="47" t="s">
        <v>463</v>
      </c>
      <c r="D18" s="48" t="s">
        <v>464</v>
      </c>
      <c r="E18" s="48" t="s">
        <v>465</v>
      </c>
      <c r="F18" s="48" t="s">
        <v>466</v>
      </c>
      <c r="G18" s="48" t="s">
        <v>467</v>
      </c>
      <c r="H18" s="16">
        <v>4</v>
      </c>
      <c r="I18" s="49"/>
    </row>
    <row r="19" spans="1:9" ht="88.5" customHeight="1" thickBot="1">
      <c r="A19" s="44">
        <v>6</v>
      </c>
      <c r="B19" s="42" t="s">
        <v>435</v>
      </c>
      <c r="C19" s="47" t="s">
        <v>481</v>
      </c>
      <c r="D19" s="48" t="s">
        <v>482</v>
      </c>
      <c r="E19" s="48" t="s">
        <v>483</v>
      </c>
      <c r="F19" s="48" t="s">
        <v>484</v>
      </c>
      <c r="G19" s="48" t="s">
        <v>485</v>
      </c>
      <c r="H19" s="16">
        <v>4</v>
      </c>
      <c r="I19" s="50"/>
    </row>
    <row r="20" spans="1:9" ht="61" thickBot="1">
      <c r="A20" s="44">
        <v>7</v>
      </c>
      <c r="B20" s="42" t="s">
        <v>434</v>
      </c>
      <c r="C20" s="47" t="s">
        <v>462</v>
      </c>
      <c r="D20" s="48" t="s">
        <v>461</v>
      </c>
      <c r="E20" s="48" t="s">
        <v>460</v>
      </c>
      <c r="F20" s="48" t="s">
        <v>458</v>
      </c>
      <c r="G20" s="48" t="s">
        <v>459</v>
      </c>
      <c r="H20" s="16">
        <v>2</v>
      </c>
      <c r="I20" s="50"/>
    </row>
    <row r="21" spans="1:9" ht="102" customHeight="1" thickBot="1">
      <c r="A21" s="44">
        <v>8</v>
      </c>
      <c r="B21" s="42" t="s">
        <v>436</v>
      </c>
      <c r="C21" s="47" t="s">
        <v>457</v>
      </c>
      <c r="D21" s="48" t="s">
        <v>456</v>
      </c>
      <c r="E21" s="48" t="s">
        <v>455</v>
      </c>
      <c r="F21" s="48" t="s">
        <v>454</v>
      </c>
      <c r="G21" s="48" t="s">
        <v>453</v>
      </c>
      <c r="H21" s="16">
        <v>2</v>
      </c>
      <c r="I21" s="51"/>
    </row>
    <row r="22" spans="1:9" ht="110" customHeight="1" thickBot="1">
      <c r="A22" s="44">
        <v>9</v>
      </c>
      <c r="B22" s="42" t="s">
        <v>437</v>
      </c>
      <c r="C22" s="47" t="s">
        <v>486</v>
      </c>
      <c r="D22" s="48" t="s">
        <v>487</v>
      </c>
      <c r="E22" s="48" t="s">
        <v>488</v>
      </c>
      <c r="F22" s="48" t="s">
        <v>489</v>
      </c>
      <c r="G22" s="48" t="s">
        <v>490</v>
      </c>
      <c r="H22" s="16">
        <v>4</v>
      </c>
      <c r="I22" s="51"/>
    </row>
    <row r="23" spans="1:9" ht="88.5" customHeight="1" thickBot="1">
      <c r="A23" s="44">
        <v>10</v>
      </c>
      <c r="B23" s="42" t="s">
        <v>438</v>
      </c>
      <c r="C23" s="47" t="s">
        <v>452</v>
      </c>
      <c r="D23" s="48" t="s">
        <v>451</v>
      </c>
      <c r="E23" s="48" t="s">
        <v>431</v>
      </c>
      <c r="F23" s="48" t="s">
        <v>432</v>
      </c>
      <c r="G23" s="48" t="s">
        <v>433</v>
      </c>
      <c r="H23" s="16">
        <v>2</v>
      </c>
      <c r="I23" s="51"/>
    </row>
    <row r="24" spans="1:9" ht="19">
      <c r="B24" s="52" t="s">
        <v>469</v>
      </c>
      <c r="D24" s="53"/>
      <c r="E24" s="53"/>
      <c r="F24" s="53"/>
      <c r="G24" s="53"/>
      <c r="H24" s="54"/>
      <c r="I24" s="51"/>
    </row>
    <row r="25" spans="1:9" ht="19">
      <c r="B25" s="55" t="s">
        <v>493</v>
      </c>
      <c r="H25" s="56"/>
      <c r="I25" s="51"/>
    </row>
    <row r="26" spans="1:9" ht="19">
      <c r="B26" s="55" t="s">
        <v>491</v>
      </c>
      <c r="H26" s="56"/>
      <c r="I26" s="51"/>
    </row>
    <row r="27" spans="1:9" ht="19">
      <c r="B27" s="55" t="s">
        <v>492</v>
      </c>
      <c r="D27" s="56"/>
      <c r="E27" s="56"/>
      <c r="F27" s="56"/>
      <c r="G27" s="56"/>
      <c r="H27" s="56"/>
      <c r="I27" s="51"/>
    </row>
    <row r="28" spans="1:9" ht="19">
      <c r="C28" s="50"/>
      <c r="D28" s="56"/>
      <c r="E28" s="56"/>
      <c r="F28" s="56"/>
      <c r="G28" s="56"/>
      <c r="H28" s="56"/>
      <c r="I28" s="51"/>
    </row>
    <row r="29" spans="1:9" ht="32">
      <c r="B29" s="57" t="s">
        <v>410</v>
      </c>
      <c r="C29" s="58"/>
      <c r="D29" s="58"/>
      <c r="E29" s="58"/>
      <c r="F29" s="58"/>
      <c r="G29" s="58"/>
      <c r="H29" s="58"/>
      <c r="I29" s="49"/>
    </row>
    <row r="30" spans="1:9" ht="80">
      <c r="B30" s="59" t="s">
        <v>413</v>
      </c>
      <c r="C30" s="49"/>
      <c r="D30" s="58"/>
      <c r="E30" s="58"/>
      <c r="F30" s="58"/>
      <c r="G30" s="58"/>
      <c r="H30" s="58"/>
      <c r="I30" s="49"/>
    </row>
    <row r="31" spans="1:9" ht="112">
      <c r="B31" s="59" t="s">
        <v>414</v>
      </c>
      <c r="C31" s="60"/>
      <c r="D31" s="58"/>
      <c r="E31" s="58"/>
      <c r="F31" s="58"/>
      <c r="G31" s="58"/>
      <c r="H31" s="58"/>
      <c r="I31" s="49"/>
    </row>
    <row r="32" spans="1:9" ht="96">
      <c r="B32" s="59" t="s">
        <v>415</v>
      </c>
    </row>
    <row r="33" spans="2:2" ht="80">
      <c r="B33" s="59" t="s">
        <v>417</v>
      </c>
    </row>
  </sheetData>
  <sheetProtection algorithmName="SHA-512" hashValue="wgJPKlBCJoda1xaCBEDyZs8QLIrZzSzlrakr69AMhrDq8j/ghO3gYAtctovt627QhX1mzPHcIk7eIl5QBf7uQA==" saltValue="ame3xLGIMaaHeanSWS8jeA==" spinCount="100000" sheet="1" objects="1" scenarios="1" selectLockedCells="1"/>
  <mergeCells count="1">
    <mergeCell ref="A1:T2"/>
  </mergeCells>
  <dataValidations count="1">
    <dataValidation type="list" allowBlank="1" showInputMessage="1" showErrorMessage="1" sqref="I21:I28" xr:uid="{00000000-0002-0000-0000-000000000000}">
      <formula1>#REF!</formula1>
    </dataValidation>
  </dataValidations>
  <pageMargins left="0.7" right="0.7" top="0.75" bottom="0.75" header="0.3" footer="0.3"/>
  <pageSetup paperSize="9" orientation="portrait" horizontalDpi="4294967295" verticalDpi="4294967295"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CR_Atlas_Data!$I$21:$I$26</xm:f>
          </x14:formula1>
          <xm:sqref>H16:H24</xm:sqref>
        </x14:dataValidation>
        <x14:dataValidation type="list" allowBlank="1" showInputMessage="1" showErrorMessage="1" xr:uid="{00000000-0002-0000-0000-000002000000}">
          <x14:formula1>
            <xm:f>CR_Atlas_Data!$B$2:$B$199</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3"/>
  <sheetViews>
    <sheetView zoomScale="70" zoomScaleNormal="70" workbookViewId="0">
      <selection activeCell="D2" sqref="D2"/>
    </sheetView>
  </sheetViews>
  <sheetFormatPr baseColWidth="10" defaultColWidth="8.83203125" defaultRowHeight="15"/>
  <cols>
    <col min="1" max="1" width="13.5" customWidth="1"/>
    <col min="2" max="2" width="31.5" bestFit="1" customWidth="1"/>
    <col min="3" max="3" width="26.33203125" style="12" customWidth="1"/>
    <col min="4" max="4" width="30.83203125" style="12" customWidth="1"/>
    <col min="5" max="5" width="28.5" customWidth="1"/>
    <col min="6" max="6" width="33.5" customWidth="1"/>
    <col min="8" max="9" width="108.5" customWidth="1"/>
  </cols>
  <sheetData>
    <row r="1" spans="1:8" ht="32.25" customHeight="1" thickBot="1">
      <c r="A1" s="3" t="s">
        <v>10</v>
      </c>
      <c r="B1" s="3" t="s">
        <v>11</v>
      </c>
      <c r="C1" s="7" t="s">
        <v>411</v>
      </c>
      <c r="D1" s="8" t="s">
        <v>412</v>
      </c>
      <c r="E1" s="7" t="s">
        <v>416</v>
      </c>
      <c r="F1" s="13" t="s">
        <v>418</v>
      </c>
      <c r="H1" s="2" t="s">
        <v>410</v>
      </c>
    </row>
    <row r="2" spans="1:8" ht="48">
      <c r="A2" s="4" t="s">
        <v>12</v>
      </c>
      <c r="B2" s="4" t="s">
        <v>13</v>
      </c>
      <c r="C2" s="9">
        <v>10</v>
      </c>
      <c r="D2" s="9">
        <v>6.25</v>
      </c>
      <c r="E2" s="10">
        <v>7.5</v>
      </c>
      <c r="F2" s="9">
        <v>8.75</v>
      </c>
      <c r="H2" s="1" t="s">
        <v>413</v>
      </c>
    </row>
    <row r="3" spans="1:8" ht="48">
      <c r="A3" s="5" t="s">
        <v>14</v>
      </c>
      <c r="B3" s="5" t="s">
        <v>15</v>
      </c>
      <c r="C3" s="10">
        <v>1.25</v>
      </c>
      <c r="D3" s="10">
        <v>5.25</v>
      </c>
      <c r="E3" s="10">
        <v>5.5</v>
      </c>
      <c r="F3" s="10">
        <v>0</v>
      </c>
      <c r="H3" s="1" t="s">
        <v>414</v>
      </c>
    </row>
    <row r="4" spans="1:8" ht="48">
      <c r="A4" s="5" t="s">
        <v>16</v>
      </c>
      <c r="B4" s="5" t="s">
        <v>17</v>
      </c>
      <c r="C4" s="10">
        <v>4.5</v>
      </c>
      <c r="D4" s="10">
        <v>5.75</v>
      </c>
      <c r="E4" s="10">
        <v>4.25</v>
      </c>
      <c r="F4" s="10">
        <v>4.25</v>
      </c>
      <c r="H4" s="1" t="s">
        <v>415</v>
      </c>
    </row>
    <row r="5" spans="1:8" ht="48">
      <c r="A5" s="5" t="s">
        <v>18</v>
      </c>
      <c r="B5" s="5" t="s">
        <v>19</v>
      </c>
      <c r="C5" s="10">
        <v>5.25</v>
      </c>
      <c r="D5" s="10">
        <v>4.75</v>
      </c>
      <c r="E5" s="10">
        <v>3.75</v>
      </c>
      <c r="F5" s="10">
        <v>4.5</v>
      </c>
      <c r="H5" s="1" t="s">
        <v>417</v>
      </c>
    </row>
    <row r="6" spans="1:8">
      <c r="A6" s="5" t="s">
        <v>20</v>
      </c>
      <c r="B6" s="5" t="s">
        <v>21</v>
      </c>
      <c r="C6" s="10">
        <v>7.5</v>
      </c>
      <c r="D6" s="10">
        <v>6.25</v>
      </c>
      <c r="E6" s="10">
        <v>5.25</v>
      </c>
      <c r="F6" s="10">
        <v>8.75</v>
      </c>
    </row>
    <row r="7" spans="1:8">
      <c r="A7" s="5" t="s">
        <v>22</v>
      </c>
      <c r="B7" s="5" t="s">
        <v>23</v>
      </c>
      <c r="C7" s="10">
        <v>6.25</v>
      </c>
      <c r="D7" s="10">
        <v>4.75</v>
      </c>
      <c r="E7" s="10">
        <v>3.75</v>
      </c>
      <c r="F7" s="10">
        <v>4.5</v>
      </c>
    </row>
    <row r="8" spans="1:8">
      <c r="A8" s="5" t="s">
        <v>24</v>
      </c>
      <c r="B8" s="5" t="s">
        <v>25</v>
      </c>
      <c r="C8" s="10">
        <v>0</v>
      </c>
      <c r="D8" s="10">
        <v>4.25</v>
      </c>
      <c r="E8" s="10">
        <v>3.75</v>
      </c>
      <c r="F8" s="10">
        <v>4.75</v>
      </c>
    </row>
    <row r="9" spans="1:8">
      <c r="A9" s="5" t="s">
        <v>26</v>
      </c>
      <c r="B9" s="5" t="s">
        <v>27</v>
      </c>
      <c r="C9" s="10">
        <v>4.75</v>
      </c>
      <c r="D9" s="10">
        <v>5.25</v>
      </c>
      <c r="E9" s="10">
        <v>5.25</v>
      </c>
      <c r="F9" s="10">
        <v>4.5</v>
      </c>
    </row>
    <row r="10" spans="1:8">
      <c r="A10" s="5" t="s">
        <v>28</v>
      </c>
      <c r="B10" s="5" t="s">
        <v>29</v>
      </c>
      <c r="C10" s="10">
        <v>0</v>
      </c>
      <c r="D10" s="10">
        <v>1.25</v>
      </c>
      <c r="E10" s="10">
        <v>0</v>
      </c>
      <c r="F10" s="10">
        <v>1.25</v>
      </c>
    </row>
    <row r="11" spans="1:8">
      <c r="A11" s="5" t="s">
        <v>30</v>
      </c>
      <c r="B11" s="5" t="s">
        <v>31</v>
      </c>
      <c r="C11" s="10">
        <v>0</v>
      </c>
      <c r="D11" s="10">
        <v>0</v>
      </c>
      <c r="E11" s="10">
        <v>0</v>
      </c>
      <c r="F11" s="10">
        <v>0</v>
      </c>
    </row>
    <row r="12" spans="1:8">
      <c r="A12" s="5" t="s">
        <v>32</v>
      </c>
      <c r="B12" s="5" t="s">
        <v>33</v>
      </c>
      <c r="C12" s="10">
        <v>4.25</v>
      </c>
      <c r="D12" s="10">
        <v>5.5</v>
      </c>
      <c r="E12" s="10">
        <v>4</v>
      </c>
      <c r="F12" s="10">
        <v>4.25</v>
      </c>
    </row>
    <row r="13" spans="1:8">
      <c r="A13" s="5" t="s">
        <v>34</v>
      </c>
      <c r="B13" s="5" t="s">
        <v>35</v>
      </c>
      <c r="C13" s="10">
        <v>5.5</v>
      </c>
      <c r="D13" s="10">
        <v>4.75</v>
      </c>
      <c r="E13" s="10">
        <v>1.25</v>
      </c>
      <c r="F13" s="10">
        <v>0</v>
      </c>
    </row>
    <row r="14" spans="1:8">
      <c r="A14" s="5" t="s">
        <v>36</v>
      </c>
      <c r="B14" s="5" t="s">
        <v>37</v>
      </c>
      <c r="C14" s="10">
        <v>5.5</v>
      </c>
      <c r="D14" s="10">
        <v>4.25</v>
      </c>
      <c r="E14" s="10">
        <v>5.25</v>
      </c>
      <c r="F14" s="10">
        <v>0</v>
      </c>
    </row>
    <row r="15" spans="1:8">
      <c r="A15" s="5" t="s">
        <v>38</v>
      </c>
      <c r="B15" s="5" t="s">
        <v>39</v>
      </c>
      <c r="C15" s="10">
        <v>5.5</v>
      </c>
      <c r="D15" s="10">
        <v>7.5</v>
      </c>
      <c r="E15" s="10">
        <v>6.25</v>
      </c>
      <c r="F15" s="10">
        <v>5.5</v>
      </c>
    </row>
    <row r="16" spans="1:8">
      <c r="A16" s="5" t="s">
        <v>40</v>
      </c>
      <c r="B16" s="5" t="s">
        <v>41</v>
      </c>
      <c r="C16" s="10">
        <v>5.25</v>
      </c>
      <c r="D16" s="10">
        <v>1.25</v>
      </c>
      <c r="E16" s="10">
        <v>1.25</v>
      </c>
      <c r="F16" s="10">
        <v>0</v>
      </c>
    </row>
    <row r="17" spans="1:9">
      <c r="A17" s="5" t="s">
        <v>42</v>
      </c>
      <c r="B17" s="5" t="s">
        <v>43</v>
      </c>
      <c r="C17" s="10">
        <v>4.75</v>
      </c>
      <c r="D17" s="10">
        <v>7.5</v>
      </c>
      <c r="E17" s="10">
        <v>1.25</v>
      </c>
      <c r="F17" s="10">
        <v>0</v>
      </c>
    </row>
    <row r="18" spans="1:9">
      <c r="A18" s="5" t="s">
        <v>44</v>
      </c>
      <c r="B18" s="5" t="s">
        <v>45</v>
      </c>
      <c r="C18" s="10">
        <v>0</v>
      </c>
      <c r="D18" s="10">
        <v>0</v>
      </c>
      <c r="E18" s="10">
        <v>0</v>
      </c>
      <c r="F18" s="10">
        <v>0</v>
      </c>
    </row>
    <row r="19" spans="1:9">
      <c r="A19" s="5" t="s">
        <v>46</v>
      </c>
      <c r="B19" s="5" t="s">
        <v>47</v>
      </c>
      <c r="C19" s="10">
        <v>4.5</v>
      </c>
      <c r="D19" s="10">
        <v>5.5</v>
      </c>
      <c r="E19" s="10">
        <v>2.5</v>
      </c>
      <c r="F19" s="10">
        <v>5.25</v>
      </c>
    </row>
    <row r="20" spans="1:9">
      <c r="A20" s="5" t="s">
        <v>48</v>
      </c>
      <c r="B20" s="5" t="s">
        <v>49</v>
      </c>
      <c r="C20" s="10">
        <v>5.75</v>
      </c>
      <c r="D20" s="10">
        <v>5.5</v>
      </c>
      <c r="E20" s="10">
        <v>5.5</v>
      </c>
      <c r="F20" s="10">
        <v>10</v>
      </c>
    </row>
    <row r="21" spans="1:9">
      <c r="A21" s="5" t="s">
        <v>50</v>
      </c>
      <c r="B21" s="5" t="s">
        <v>51</v>
      </c>
      <c r="C21" s="10">
        <v>4.25</v>
      </c>
      <c r="D21" s="10">
        <v>0</v>
      </c>
      <c r="E21" s="10">
        <v>3.75</v>
      </c>
      <c r="F21" s="10">
        <v>5.75</v>
      </c>
      <c r="I21" t="s">
        <v>9</v>
      </c>
    </row>
    <row r="22" spans="1:9">
      <c r="A22" s="5" t="s">
        <v>52</v>
      </c>
      <c r="B22" s="5" t="s">
        <v>53</v>
      </c>
      <c r="C22" s="10">
        <v>0</v>
      </c>
      <c r="D22" s="10">
        <v>6.25</v>
      </c>
      <c r="E22" s="10">
        <v>4.75</v>
      </c>
      <c r="F22" s="10">
        <v>5.5</v>
      </c>
      <c r="I22" s="14">
        <v>1</v>
      </c>
    </row>
    <row r="23" spans="1:9">
      <c r="A23" s="5" t="s">
        <v>54</v>
      </c>
      <c r="B23" s="5" t="s">
        <v>55</v>
      </c>
      <c r="C23" s="10">
        <v>4.75</v>
      </c>
      <c r="D23" s="10">
        <v>5.25</v>
      </c>
      <c r="E23" s="10">
        <v>0</v>
      </c>
      <c r="F23" s="10">
        <v>0</v>
      </c>
      <c r="I23" s="14">
        <v>2</v>
      </c>
    </row>
    <row r="24" spans="1:9">
      <c r="A24" s="5" t="s">
        <v>56</v>
      </c>
      <c r="B24" s="5" t="s">
        <v>57</v>
      </c>
      <c r="C24" s="10">
        <v>5.75</v>
      </c>
      <c r="D24" s="10">
        <v>4.5</v>
      </c>
      <c r="E24" s="10">
        <v>6</v>
      </c>
      <c r="F24" s="10">
        <v>5.75</v>
      </c>
      <c r="I24" s="14">
        <v>3</v>
      </c>
    </row>
    <row r="25" spans="1:9">
      <c r="A25" s="5" t="s">
        <v>58</v>
      </c>
      <c r="B25" s="5" t="s">
        <v>59</v>
      </c>
      <c r="C25" s="10">
        <v>2.5</v>
      </c>
      <c r="D25" s="10">
        <v>4.25</v>
      </c>
      <c r="E25" s="10">
        <v>4.75</v>
      </c>
      <c r="F25" s="10">
        <v>5.25</v>
      </c>
      <c r="I25" s="14">
        <v>4</v>
      </c>
    </row>
    <row r="26" spans="1:9">
      <c r="A26" s="5" t="s">
        <v>60</v>
      </c>
      <c r="B26" s="5" t="s">
        <v>61</v>
      </c>
      <c r="C26" s="10">
        <v>6.25</v>
      </c>
      <c r="D26" s="10">
        <v>4.5</v>
      </c>
      <c r="E26" s="10">
        <v>4.75</v>
      </c>
      <c r="F26" s="10">
        <v>6.25</v>
      </c>
      <c r="I26" s="14">
        <v>5</v>
      </c>
    </row>
    <row r="27" spans="1:9">
      <c r="A27" s="5" t="s">
        <v>62</v>
      </c>
      <c r="B27" s="5" t="s">
        <v>63</v>
      </c>
      <c r="C27" s="10">
        <v>0</v>
      </c>
      <c r="D27" s="10">
        <v>4.5</v>
      </c>
      <c r="E27" s="10">
        <v>2.5</v>
      </c>
      <c r="F27" s="10">
        <v>4</v>
      </c>
    </row>
    <row r="28" spans="1:9">
      <c r="A28" s="5" t="s">
        <v>64</v>
      </c>
      <c r="B28" s="5" t="s">
        <v>65</v>
      </c>
      <c r="C28" s="10">
        <v>10</v>
      </c>
      <c r="D28" s="10">
        <v>7.5</v>
      </c>
      <c r="E28" s="10">
        <v>7.5</v>
      </c>
      <c r="F28" s="10">
        <v>7.5</v>
      </c>
    </row>
    <row r="29" spans="1:9">
      <c r="A29" s="5" t="s">
        <v>66</v>
      </c>
      <c r="B29" s="5" t="s">
        <v>67</v>
      </c>
      <c r="C29" s="10">
        <v>5.75</v>
      </c>
      <c r="D29" s="10">
        <v>6.25</v>
      </c>
      <c r="E29" s="10">
        <v>8.75</v>
      </c>
      <c r="F29" s="10">
        <v>8.75</v>
      </c>
    </row>
    <row r="30" spans="1:9">
      <c r="A30" s="5" t="s">
        <v>68</v>
      </c>
      <c r="B30" s="5" t="s">
        <v>69</v>
      </c>
      <c r="C30" s="10">
        <v>5.5</v>
      </c>
      <c r="D30" s="10">
        <v>1.25</v>
      </c>
      <c r="E30" s="10">
        <v>4.25</v>
      </c>
      <c r="F30" s="10">
        <v>5.75</v>
      </c>
    </row>
    <row r="31" spans="1:9">
      <c r="A31" s="5" t="s">
        <v>70</v>
      </c>
      <c r="B31" s="5" t="s">
        <v>71</v>
      </c>
      <c r="C31" s="10">
        <v>5.5</v>
      </c>
      <c r="D31" s="10">
        <v>4.75</v>
      </c>
      <c r="E31" s="10">
        <v>6.25</v>
      </c>
      <c r="F31" s="10">
        <v>5.25</v>
      </c>
    </row>
    <row r="32" spans="1:9">
      <c r="A32" s="5" t="s">
        <v>72</v>
      </c>
      <c r="B32" s="5" t="s">
        <v>73</v>
      </c>
      <c r="C32" s="10">
        <v>4.25</v>
      </c>
      <c r="D32" s="10">
        <v>5.5</v>
      </c>
      <c r="E32" s="10">
        <v>4.25</v>
      </c>
      <c r="F32" s="10">
        <v>7.5</v>
      </c>
    </row>
    <row r="33" spans="1:6">
      <c r="A33" s="5" t="s">
        <v>74</v>
      </c>
      <c r="B33" s="5" t="s">
        <v>75</v>
      </c>
      <c r="C33" s="10">
        <v>0</v>
      </c>
      <c r="D33" s="10">
        <v>0</v>
      </c>
      <c r="E33" s="10">
        <v>1.25</v>
      </c>
      <c r="F33" s="10">
        <v>4.25</v>
      </c>
    </row>
    <row r="34" spans="1:6">
      <c r="A34" s="5" t="s">
        <v>76</v>
      </c>
      <c r="B34" s="5" t="s">
        <v>77</v>
      </c>
      <c r="C34" s="10">
        <v>10</v>
      </c>
      <c r="D34" s="10">
        <v>6.25</v>
      </c>
      <c r="E34" s="10">
        <v>8.75</v>
      </c>
      <c r="F34" s="10">
        <v>6.25</v>
      </c>
    </row>
    <row r="35" spans="1:6">
      <c r="A35" s="5" t="s">
        <v>78</v>
      </c>
      <c r="B35" s="5" t="s">
        <v>79</v>
      </c>
      <c r="C35" s="10">
        <v>8.75</v>
      </c>
      <c r="D35" s="10">
        <v>6.25</v>
      </c>
      <c r="E35" s="10">
        <v>6</v>
      </c>
      <c r="F35" s="10">
        <v>7.5</v>
      </c>
    </row>
    <row r="36" spans="1:6">
      <c r="A36" s="5" t="s">
        <v>80</v>
      </c>
      <c r="B36" s="5" t="s">
        <v>81</v>
      </c>
      <c r="C36" s="10">
        <v>4.25</v>
      </c>
      <c r="D36" s="10">
        <v>0</v>
      </c>
      <c r="E36" s="10">
        <v>2.5</v>
      </c>
      <c r="F36" s="10">
        <v>4.75</v>
      </c>
    </row>
    <row r="37" spans="1:6">
      <c r="A37" s="5" t="s">
        <v>82</v>
      </c>
      <c r="B37" s="5" t="s">
        <v>83</v>
      </c>
      <c r="C37" s="10">
        <v>4.75</v>
      </c>
      <c r="D37" s="10">
        <v>5.5</v>
      </c>
      <c r="E37" s="10">
        <v>6</v>
      </c>
      <c r="F37" s="10">
        <v>5.25</v>
      </c>
    </row>
    <row r="38" spans="1:6">
      <c r="A38" s="5" t="s">
        <v>84</v>
      </c>
      <c r="B38" s="5" t="s">
        <v>85</v>
      </c>
      <c r="C38" s="10">
        <v>0</v>
      </c>
      <c r="D38" s="10">
        <v>5.25</v>
      </c>
      <c r="E38" s="10">
        <v>6.25</v>
      </c>
      <c r="F38" s="10">
        <v>4.5</v>
      </c>
    </row>
    <row r="39" spans="1:6">
      <c r="A39" s="5" t="s">
        <v>86</v>
      </c>
      <c r="B39" s="5" t="s">
        <v>87</v>
      </c>
      <c r="C39" s="10">
        <v>8.75</v>
      </c>
      <c r="D39" s="10">
        <v>6</v>
      </c>
      <c r="E39" s="10">
        <v>4.25</v>
      </c>
      <c r="F39" s="10">
        <v>4</v>
      </c>
    </row>
    <row r="40" spans="1:6">
      <c r="A40" s="5" t="s">
        <v>88</v>
      </c>
      <c r="B40" s="5" t="s">
        <v>89</v>
      </c>
      <c r="C40" s="10">
        <v>4.5</v>
      </c>
      <c r="D40" s="10">
        <v>8.75</v>
      </c>
      <c r="E40" s="10">
        <v>5.5</v>
      </c>
      <c r="F40" s="10">
        <v>8.75</v>
      </c>
    </row>
    <row r="41" spans="1:6">
      <c r="A41" s="5" t="s">
        <v>90</v>
      </c>
      <c r="B41" s="5" t="s">
        <v>91</v>
      </c>
      <c r="C41" s="10">
        <v>4.5</v>
      </c>
      <c r="D41" s="10">
        <v>0</v>
      </c>
      <c r="E41" s="10">
        <v>4</v>
      </c>
      <c r="F41" s="10">
        <v>4.5</v>
      </c>
    </row>
    <row r="42" spans="1:6">
      <c r="A42" s="5" t="s">
        <v>92</v>
      </c>
      <c r="B42" s="5" t="s">
        <v>93</v>
      </c>
      <c r="C42" s="10">
        <v>10</v>
      </c>
      <c r="D42" s="10">
        <v>6.25</v>
      </c>
      <c r="E42" s="10">
        <v>7.5</v>
      </c>
      <c r="F42" s="10">
        <v>8.75</v>
      </c>
    </row>
    <row r="43" spans="1:6">
      <c r="A43" s="5" t="s">
        <v>94</v>
      </c>
      <c r="B43" s="5" t="s">
        <v>95</v>
      </c>
      <c r="C43" s="10">
        <v>0</v>
      </c>
      <c r="D43" s="10">
        <v>0</v>
      </c>
      <c r="E43" s="10">
        <v>4</v>
      </c>
      <c r="F43" s="10">
        <v>2.5</v>
      </c>
    </row>
    <row r="44" spans="1:6">
      <c r="A44" s="5" t="s">
        <v>96</v>
      </c>
      <c r="B44" s="5" t="s">
        <v>97</v>
      </c>
      <c r="C44" s="10">
        <v>5.25</v>
      </c>
      <c r="D44" s="10">
        <v>4</v>
      </c>
      <c r="E44" s="10">
        <v>4.25</v>
      </c>
      <c r="F44" s="10">
        <v>0</v>
      </c>
    </row>
    <row r="45" spans="1:6">
      <c r="A45" s="5" t="s">
        <v>98</v>
      </c>
      <c r="B45" s="5" t="s">
        <v>99</v>
      </c>
      <c r="C45" s="10">
        <v>2.5</v>
      </c>
      <c r="D45" s="10">
        <v>0</v>
      </c>
      <c r="E45" s="10">
        <v>4</v>
      </c>
      <c r="F45" s="10">
        <v>0</v>
      </c>
    </row>
    <row r="46" spans="1:6">
      <c r="A46" s="5" t="s">
        <v>100</v>
      </c>
      <c r="B46" s="5" t="s">
        <v>101</v>
      </c>
      <c r="C46" s="10">
        <v>1.25</v>
      </c>
      <c r="D46" s="10">
        <v>0</v>
      </c>
      <c r="E46" s="10">
        <v>4</v>
      </c>
      <c r="F46" s="10">
        <v>4.25</v>
      </c>
    </row>
    <row r="47" spans="1:6">
      <c r="A47" s="5" t="s">
        <v>102</v>
      </c>
      <c r="B47" s="5" t="s">
        <v>103</v>
      </c>
      <c r="C47" s="10">
        <v>5.5</v>
      </c>
      <c r="D47" s="10">
        <v>6.25</v>
      </c>
      <c r="E47" s="10">
        <v>7.5</v>
      </c>
      <c r="F47" s="10">
        <v>7.5</v>
      </c>
    </row>
    <row r="48" spans="1:6">
      <c r="A48" s="5" t="s">
        <v>104</v>
      </c>
      <c r="B48" s="5" t="s">
        <v>105</v>
      </c>
      <c r="C48" s="10">
        <v>0</v>
      </c>
      <c r="D48" s="10">
        <v>0</v>
      </c>
      <c r="E48" s="10">
        <v>0</v>
      </c>
      <c r="F48" s="10">
        <v>1.25</v>
      </c>
    </row>
    <row r="49" spans="1:6">
      <c r="A49" s="5" t="s">
        <v>106</v>
      </c>
      <c r="B49" s="5" t="s">
        <v>107</v>
      </c>
      <c r="C49" s="10">
        <v>10</v>
      </c>
      <c r="D49" s="10">
        <v>5.75</v>
      </c>
      <c r="E49" s="10">
        <v>10</v>
      </c>
      <c r="F49" s="10">
        <v>7.5</v>
      </c>
    </row>
    <row r="50" spans="1:6">
      <c r="A50" s="5" t="s">
        <v>108</v>
      </c>
      <c r="B50" s="5" t="s">
        <v>109</v>
      </c>
      <c r="C50" s="10">
        <v>6.25</v>
      </c>
      <c r="D50" s="10">
        <v>4.25</v>
      </c>
      <c r="E50" s="10">
        <v>1.25</v>
      </c>
      <c r="F50" s="10">
        <v>5.25</v>
      </c>
    </row>
    <row r="51" spans="1:6">
      <c r="A51" s="5" t="s">
        <v>110</v>
      </c>
      <c r="B51" s="5" t="s">
        <v>111</v>
      </c>
      <c r="C51" s="10">
        <v>5.5</v>
      </c>
      <c r="D51" s="10">
        <v>5.5</v>
      </c>
      <c r="E51" s="10">
        <v>5.5</v>
      </c>
      <c r="F51" s="10">
        <v>4.5</v>
      </c>
    </row>
    <row r="52" spans="1:6">
      <c r="A52" s="5" t="s">
        <v>112</v>
      </c>
      <c r="B52" s="5" t="s">
        <v>113</v>
      </c>
      <c r="C52" s="10">
        <v>2.5</v>
      </c>
      <c r="D52" s="10">
        <v>5.5</v>
      </c>
      <c r="E52" s="10">
        <v>5.5</v>
      </c>
      <c r="F52" s="10">
        <v>4.5</v>
      </c>
    </row>
    <row r="53" spans="1:6">
      <c r="A53" s="5" t="s">
        <v>114</v>
      </c>
      <c r="B53" s="5" t="s">
        <v>115</v>
      </c>
      <c r="C53" s="10">
        <v>4.5</v>
      </c>
      <c r="D53" s="10">
        <v>5.5</v>
      </c>
      <c r="E53" s="10">
        <v>6.25</v>
      </c>
      <c r="F53" s="10">
        <v>4.25</v>
      </c>
    </row>
    <row r="54" spans="1:6">
      <c r="A54" s="5" t="s">
        <v>116</v>
      </c>
      <c r="B54" s="5" t="s">
        <v>117</v>
      </c>
      <c r="C54" s="10">
        <v>4.75</v>
      </c>
      <c r="D54" s="10">
        <v>5.75</v>
      </c>
      <c r="E54" s="10">
        <v>5.5</v>
      </c>
      <c r="F54" s="10">
        <v>4.5</v>
      </c>
    </row>
    <row r="55" spans="1:6">
      <c r="A55" s="5" t="s">
        <v>118</v>
      </c>
      <c r="B55" s="5" t="s">
        <v>119</v>
      </c>
      <c r="C55" s="10">
        <v>10</v>
      </c>
      <c r="D55" s="10">
        <v>7.5</v>
      </c>
      <c r="E55" s="10">
        <v>5.75</v>
      </c>
      <c r="F55" s="10">
        <v>8.75</v>
      </c>
    </row>
    <row r="56" spans="1:6">
      <c r="A56" s="5" t="s">
        <v>120</v>
      </c>
      <c r="B56" s="5" t="s">
        <v>121</v>
      </c>
      <c r="C56" s="10">
        <v>8.75</v>
      </c>
      <c r="D56" s="10">
        <v>10</v>
      </c>
      <c r="E56" s="10">
        <v>8.75</v>
      </c>
      <c r="F56" s="10">
        <v>6.25</v>
      </c>
    </row>
    <row r="57" spans="1:6">
      <c r="A57" s="5" t="s">
        <v>122</v>
      </c>
      <c r="B57" s="5" t="s">
        <v>123</v>
      </c>
      <c r="C57" s="10">
        <v>1.25</v>
      </c>
      <c r="D57" s="10">
        <v>0</v>
      </c>
      <c r="E57" s="10">
        <v>4.5</v>
      </c>
      <c r="F57" s="10">
        <v>0</v>
      </c>
    </row>
    <row r="58" spans="1:6">
      <c r="A58" s="5" t="s">
        <v>124</v>
      </c>
      <c r="B58" s="5" t="s">
        <v>125</v>
      </c>
      <c r="C58" s="10">
        <v>6</v>
      </c>
      <c r="D58" s="10">
        <v>5.75</v>
      </c>
      <c r="E58" s="10">
        <v>5.5</v>
      </c>
      <c r="F58" s="10">
        <v>6.25</v>
      </c>
    </row>
    <row r="59" spans="1:6">
      <c r="A59" s="5" t="s">
        <v>126</v>
      </c>
      <c r="B59" s="5" t="s">
        <v>127</v>
      </c>
      <c r="C59" s="10">
        <v>4.75</v>
      </c>
      <c r="D59" s="10">
        <v>5.5</v>
      </c>
      <c r="E59" s="10">
        <v>5.75</v>
      </c>
      <c r="F59" s="10">
        <v>5.25</v>
      </c>
    </row>
    <row r="60" spans="1:6">
      <c r="A60" s="5" t="s">
        <v>128</v>
      </c>
      <c r="B60" s="5" t="s">
        <v>129</v>
      </c>
      <c r="C60" s="10">
        <v>0</v>
      </c>
      <c r="D60" s="10">
        <v>0</v>
      </c>
      <c r="E60" s="10">
        <v>0</v>
      </c>
      <c r="F60" s="10">
        <v>0</v>
      </c>
    </row>
    <row r="61" spans="1:6">
      <c r="A61" s="5" t="s">
        <v>130</v>
      </c>
      <c r="B61" s="5" t="s">
        <v>131</v>
      </c>
      <c r="C61" s="10">
        <v>0</v>
      </c>
      <c r="D61" s="10">
        <v>0</v>
      </c>
      <c r="E61" s="10">
        <v>1.25</v>
      </c>
      <c r="F61" s="10">
        <v>0</v>
      </c>
    </row>
    <row r="62" spans="1:6">
      <c r="A62" s="5" t="s">
        <v>132</v>
      </c>
      <c r="B62" s="5" t="s">
        <v>133</v>
      </c>
      <c r="C62" s="10">
        <v>6</v>
      </c>
      <c r="D62" s="10">
        <v>7.5</v>
      </c>
      <c r="E62" s="10">
        <v>7.5</v>
      </c>
      <c r="F62" s="10">
        <v>6</v>
      </c>
    </row>
    <row r="63" spans="1:6">
      <c r="A63" s="5" t="s">
        <v>134</v>
      </c>
      <c r="B63" s="5" t="s">
        <v>135</v>
      </c>
      <c r="C63" s="10">
        <v>1.25</v>
      </c>
      <c r="D63" s="10">
        <v>0</v>
      </c>
      <c r="E63" s="10">
        <v>6</v>
      </c>
      <c r="F63" s="10">
        <v>5.25</v>
      </c>
    </row>
    <row r="64" spans="1:6">
      <c r="A64" s="5" t="s">
        <v>136</v>
      </c>
      <c r="B64" s="5" t="s">
        <v>137</v>
      </c>
      <c r="C64" s="10">
        <v>0</v>
      </c>
      <c r="D64" s="10">
        <v>0</v>
      </c>
      <c r="E64" s="10">
        <v>1.25</v>
      </c>
      <c r="F64" s="10">
        <v>0</v>
      </c>
    </row>
    <row r="65" spans="1:6">
      <c r="A65" s="5" t="s">
        <v>138</v>
      </c>
      <c r="B65" s="5" t="s">
        <v>139</v>
      </c>
      <c r="C65" s="10">
        <v>4</v>
      </c>
      <c r="D65" s="10">
        <v>5.75</v>
      </c>
      <c r="E65" s="10">
        <v>6.25</v>
      </c>
      <c r="F65" s="10">
        <v>5.5</v>
      </c>
    </row>
    <row r="66" spans="1:6">
      <c r="A66" s="5" t="s">
        <v>140</v>
      </c>
      <c r="B66" s="5" t="s">
        <v>141</v>
      </c>
      <c r="C66" s="10">
        <v>0</v>
      </c>
      <c r="D66" s="10">
        <v>2.5</v>
      </c>
      <c r="E66" s="10">
        <v>0</v>
      </c>
      <c r="F66" s="10">
        <v>1.25</v>
      </c>
    </row>
    <row r="67" spans="1:6">
      <c r="A67" s="5" t="s">
        <v>142</v>
      </c>
      <c r="B67" s="5" t="s">
        <v>143</v>
      </c>
      <c r="C67" s="10">
        <v>6.25</v>
      </c>
      <c r="D67" s="10">
        <v>4</v>
      </c>
      <c r="E67" s="10">
        <v>0</v>
      </c>
      <c r="F67" s="10">
        <v>4.75</v>
      </c>
    </row>
    <row r="68" spans="1:6">
      <c r="A68" s="5" t="s">
        <v>144</v>
      </c>
      <c r="B68" s="5" t="s">
        <v>145</v>
      </c>
      <c r="C68" s="10">
        <v>1.25</v>
      </c>
      <c r="D68" s="10">
        <v>7.5</v>
      </c>
      <c r="E68" s="10">
        <v>5.25</v>
      </c>
      <c r="F68" s="10">
        <v>5.25</v>
      </c>
    </row>
    <row r="69" spans="1:6">
      <c r="A69" s="5" t="s">
        <v>146</v>
      </c>
      <c r="B69" s="5" t="s">
        <v>147</v>
      </c>
      <c r="C69" s="10">
        <v>10</v>
      </c>
      <c r="D69" s="10">
        <v>7.5</v>
      </c>
      <c r="E69" s="10">
        <v>10</v>
      </c>
      <c r="F69" s="10">
        <v>8.75</v>
      </c>
    </row>
    <row r="70" spans="1:6">
      <c r="A70" s="5" t="s">
        <v>148</v>
      </c>
      <c r="B70" s="5" t="s">
        <v>149</v>
      </c>
      <c r="C70" s="10">
        <v>10</v>
      </c>
      <c r="D70" s="10">
        <v>6.25</v>
      </c>
      <c r="E70" s="10">
        <v>8.75</v>
      </c>
      <c r="F70" s="10">
        <v>8.75</v>
      </c>
    </row>
    <row r="71" spans="1:6">
      <c r="A71" s="5" t="s">
        <v>150</v>
      </c>
      <c r="B71" s="5" t="s">
        <v>151</v>
      </c>
      <c r="C71" s="10">
        <v>6</v>
      </c>
      <c r="D71" s="10">
        <v>8.75</v>
      </c>
      <c r="E71" s="10">
        <v>5.5</v>
      </c>
      <c r="F71" s="10">
        <v>0</v>
      </c>
    </row>
    <row r="72" spans="1:6">
      <c r="A72" s="5" t="s">
        <v>152</v>
      </c>
      <c r="B72" s="5" t="s">
        <v>153</v>
      </c>
      <c r="C72" s="10">
        <v>6</v>
      </c>
      <c r="D72" s="10">
        <v>6.25</v>
      </c>
      <c r="E72" s="10">
        <v>5.25</v>
      </c>
      <c r="F72" s="10">
        <v>7.5</v>
      </c>
    </row>
    <row r="73" spans="1:6">
      <c r="A73" s="5" t="s">
        <v>154</v>
      </c>
      <c r="B73" s="5" t="s">
        <v>155</v>
      </c>
      <c r="C73" s="10">
        <v>4.25</v>
      </c>
      <c r="D73" s="10">
        <v>5.5</v>
      </c>
      <c r="E73" s="10">
        <v>5.25</v>
      </c>
      <c r="F73" s="10">
        <v>4.5</v>
      </c>
    </row>
    <row r="74" spans="1:6">
      <c r="A74" s="5" t="s">
        <v>156</v>
      </c>
      <c r="B74" s="5" t="s">
        <v>157</v>
      </c>
      <c r="C74" s="10">
        <v>4.5</v>
      </c>
      <c r="D74" s="10">
        <v>0</v>
      </c>
      <c r="E74" s="10">
        <v>4</v>
      </c>
      <c r="F74" s="10">
        <v>6.25</v>
      </c>
    </row>
    <row r="75" spans="1:6">
      <c r="A75" s="5" t="s">
        <v>158</v>
      </c>
      <c r="B75" s="5" t="s">
        <v>159</v>
      </c>
      <c r="C75" s="10">
        <v>2.5</v>
      </c>
      <c r="D75" s="10">
        <v>4</v>
      </c>
      <c r="E75" s="10">
        <v>0</v>
      </c>
      <c r="F75" s="10">
        <v>1.25</v>
      </c>
    </row>
    <row r="76" spans="1:6">
      <c r="A76" s="5" t="s">
        <v>160</v>
      </c>
      <c r="B76" s="5" t="s">
        <v>161</v>
      </c>
      <c r="C76" s="10">
        <v>2.5</v>
      </c>
      <c r="D76" s="10">
        <v>1.25</v>
      </c>
      <c r="E76" s="10">
        <v>0</v>
      </c>
      <c r="F76" s="10">
        <v>1.25</v>
      </c>
    </row>
    <row r="77" spans="1:6">
      <c r="A77" s="5" t="s">
        <v>162</v>
      </c>
      <c r="B77" s="5" t="s">
        <v>163</v>
      </c>
      <c r="C77" s="10">
        <v>0</v>
      </c>
      <c r="D77" s="10">
        <v>5.25</v>
      </c>
      <c r="E77" s="10">
        <v>6.25</v>
      </c>
      <c r="F77" s="10">
        <v>5.25</v>
      </c>
    </row>
    <row r="78" spans="1:6">
      <c r="A78" s="5" t="s">
        <v>164</v>
      </c>
      <c r="B78" s="5" t="s">
        <v>165</v>
      </c>
      <c r="C78" s="10">
        <v>0</v>
      </c>
      <c r="D78" s="10">
        <v>7.5</v>
      </c>
      <c r="E78" s="10">
        <v>5.75</v>
      </c>
      <c r="F78" s="10">
        <v>5.25</v>
      </c>
    </row>
    <row r="79" spans="1:6">
      <c r="A79" s="5" t="s">
        <v>166</v>
      </c>
      <c r="B79" s="5" t="s">
        <v>167</v>
      </c>
      <c r="C79" s="10">
        <v>4.25</v>
      </c>
      <c r="D79" s="10">
        <v>8.75</v>
      </c>
      <c r="E79" s="10">
        <v>6</v>
      </c>
      <c r="F79" s="10">
        <v>5.25</v>
      </c>
    </row>
    <row r="80" spans="1:6">
      <c r="A80" s="5" t="s">
        <v>168</v>
      </c>
      <c r="B80" s="5" t="s">
        <v>169</v>
      </c>
      <c r="C80" s="10">
        <v>5.5</v>
      </c>
      <c r="D80" s="10">
        <v>7.5</v>
      </c>
      <c r="E80" s="10">
        <v>5.75</v>
      </c>
      <c r="F80" s="10">
        <v>5.5</v>
      </c>
    </row>
    <row r="81" spans="1:6">
      <c r="A81" s="5" t="s">
        <v>170</v>
      </c>
      <c r="B81" s="5" t="s">
        <v>171</v>
      </c>
      <c r="C81" s="10">
        <v>1.25</v>
      </c>
      <c r="D81" s="10">
        <v>1.25</v>
      </c>
      <c r="E81" s="10">
        <v>0</v>
      </c>
      <c r="F81" s="10">
        <v>0</v>
      </c>
    </row>
    <row r="82" spans="1:6">
      <c r="A82" s="5" t="s">
        <v>172</v>
      </c>
      <c r="B82" s="5" t="s">
        <v>173</v>
      </c>
      <c r="C82" s="10">
        <v>5.25</v>
      </c>
      <c r="D82" s="10">
        <v>0</v>
      </c>
      <c r="E82" s="10">
        <v>4.25</v>
      </c>
      <c r="F82" s="10">
        <v>5.25</v>
      </c>
    </row>
    <row r="83" spans="1:6">
      <c r="A83" s="5" t="s">
        <v>174</v>
      </c>
      <c r="B83" s="5" t="s">
        <v>175</v>
      </c>
      <c r="C83" s="10">
        <v>1.25</v>
      </c>
      <c r="D83" s="10">
        <v>4.75</v>
      </c>
      <c r="E83" s="10">
        <v>1.25</v>
      </c>
      <c r="F83" s="10">
        <v>1.25</v>
      </c>
    </row>
    <row r="84" spans="1:6">
      <c r="A84" s="5" t="s">
        <v>176</v>
      </c>
      <c r="B84" s="5" t="s">
        <v>177</v>
      </c>
      <c r="C84" s="10">
        <v>5.25</v>
      </c>
      <c r="D84" s="10">
        <v>5.25</v>
      </c>
      <c r="E84" s="10">
        <v>5.5</v>
      </c>
      <c r="F84" s="10">
        <v>0</v>
      </c>
    </row>
    <row r="85" spans="1:6">
      <c r="A85" s="5" t="s">
        <v>178</v>
      </c>
      <c r="B85" s="5" t="s">
        <v>179</v>
      </c>
      <c r="C85" s="10">
        <v>4.75</v>
      </c>
      <c r="D85" s="10">
        <v>0</v>
      </c>
      <c r="E85" s="10">
        <v>2.5</v>
      </c>
      <c r="F85" s="10">
        <v>0</v>
      </c>
    </row>
    <row r="86" spans="1:6">
      <c r="A86" s="5" t="s">
        <v>180</v>
      </c>
      <c r="B86" s="5" t="s">
        <v>181</v>
      </c>
      <c r="C86" s="10">
        <v>5.25</v>
      </c>
      <c r="D86" s="10">
        <v>0</v>
      </c>
      <c r="E86" s="10">
        <v>7.5</v>
      </c>
      <c r="F86" s="10">
        <v>1.25</v>
      </c>
    </row>
    <row r="87" spans="1:6">
      <c r="A87" s="5" t="s">
        <v>182</v>
      </c>
      <c r="B87" s="5" t="s">
        <v>183</v>
      </c>
      <c r="C87" s="10">
        <v>5.75</v>
      </c>
      <c r="D87" s="10">
        <v>6.25</v>
      </c>
      <c r="E87" s="10">
        <v>4</v>
      </c>
      <c r="F87" s="10">
        <v>0</v>
      </c>
    </row>
    <row r="88" spans="1:6">
      <c r="A88" s="5" t="s">
        <v>184</v>
      </c>
      <c r="B88" s="5" t="s">
        <v>185</v>
      </c>
      <c r="C88" s="10">
        <v>4.25</v>
      </c>
      <c r="D88" s="10">
        <v>6.25</v>
      </c>
      <c r="E88" s="10">
        <v>7.5</v>
      </c>
      <c r="F88" s="10">
        <v>6.25</v>
      </c>
    </row>
    <row r="89" spans="1:6">
      <c r="A89" s="5" t="s">
        <v>186</v>
      </c>
      <c r="B89" s="5" t="s">
        <v>187</v>
      </c>
      <c r="C89" s="10">
        <v>8.75</v>
      </c>
      <c r="D89" s="10">
        <v>8.75</v>
      </c>
      <c r="E89" s="10">
        <v>3.75</v>
      </c>
      <c r="F89" s="10">
        <v>5.5</v>
      </c>
    </row>
    <row r="90" spans="1:6">
      <c r="A90" s="5" t="s">
        <v>188</v>
      </c>
      <c r="B90" s="5" t="s">
        <v>189</v>
      </c>
      <c r="C90" s="10">
        <v>5.5</v>
      </c>
      <c r="D90" s="10">
        <v>8.75</v>
      </c>
      <c r="E90" s="10">
        <v>4.25</v>
      </c>
      <c r="F90" s="10">
        <v>6.25</v>
      </c>
    </row>
    <row r="91" spans="1:6">
      <c r="A91" s="5" t="s">
        <v>190</v>
      </c>
      <c r="B91" s="5" t="s">
        <v>191</v>
      </c>
      <c r="C91" s="10">
        <v>6.25</v>
      </c>
      <c r="D91" s="10">
        <v>4.25</v>
      </c>
      <c r="E91" s="10">
        <v>4.25</v>
      </c>
      <c r="F91" s="10">
        <v>4.5</v>
      </c>
    </row>
    <row r="92" spans="1:6">
      <c r="A92" s="5" t="s">
        <v>192</v>
      </c>
      <c r="B92" s="5" t="s">
        <v>193</v>
      </c>
      <c r="C92" s="10">
        <v>5.25</v>
      </c>
      <c r="D92" s="10">
        <v>5.5</v>
      </c>
      <c r="E92" s="10">
        <v>4.75</v>
      </c>
      <c r="F92" s="10">
        <v>1.25</v>
      </c>
    </row>
    <row r="93" spans="1:6">
      <c r="A93" s="5" t="s">
        <v>194</v>
      </c>
      <c r="B93" s="5" t="s">
        <v>195</v>
      </c>
      <c r="C93" s="10">
        <v>5.5</v>
      </c>
      <c r="D93" s="10">
        <v>10</v>
      </c>
      <c r="E93" s="10">
        <v>8.75</v>
      </c>
      <c r="F93" s="10">
        <v>5.5</v>
      </c>
    </row>
    <row r="94" spans="1:6">
      <c r="A94" s="5" t="s">
        <v>196</v>
      </c>
      <c r="B94" s="5" t="s">
        <v>197</v>
      </c>
      <c r="C94" s="10">
        <v>2.5</v>
      </c>
      <c r="D94" s="10">
        <v>0</v>
      </c>
      <c r="E94" s="10">
        <v>0</v>
      </c>
      <c r="F94" s="10">
        <v>0</v>
      </c>
    </row>
    <row r="95" spans="1:6">
      <c r="A95" s="5" t="s">
        <v>198</v>
      </c>
      <c r="B95" s="5" t="s">
        <v>199</v>
      </c>
      <c r="C95" s="10">
        <v>5.5</v>
      </c>
      <c r="D95" s="10">
        <v>6.25</v>
      </c>
      <c r="E95" s="10">
        <v>7.5</v>
      </c>
      <c r="F95" s="10">
        <v>4.25</v>
      </c>
    </row>
    <row r="96" spans="1:6">
      <c r="A96" s="5" t="s">
        <v>200</v>
      </c>
      <c r="B96" s="5" t="s">
        <v>201</v>
      </c>
      <c r="C96" s="10">
        <v>10</v>
      </c>
      <c r="D96" s="10">
        <v>4</v>
      </c>
      <c r="E96" s="10">
        <v>7.5</v>
      </c>
      <c r="F96" s="10">
        <v>5.75</v>
      </c>
    </row>
    <row r="97" spans="1:6">
      <c r="A97" s="5" t="s">
        <v>202</v>
      </c>
      <c r="B97" s="5" t="s">
        <v>203</v>
      </c>
      <c r="C97" s="10">
        <v>10</v>
      </c>
      <c r="D97" s="10">
        <v>5.5</v>
      </c>
      <c r="E97" s="10">
        <v>5.5</v>
      </c>
      <c r="F97" s="10">
        <v>6.25</v>
      </c>
    </row>
    <row r="98" spans="1:6">
      <c r="A98" s="5" t="s">
        <v>204</v>
      </c>
      <c r="B98" s="5" t="s">
        <v>205</v>
      </c>
      <c r="C98" s="10">
        <v>7.5</v>
      </c>
      <c r="D98" s="10">
        <v>8.75</v>
      </c>
      <c r="E98" s="10">
        <v>4.25</v>
      </c>
      <c r="F98" s="10">
        <v>5.25</v>
      </c>
    </row>
    <row r="99" spans="1:6">
      <c r="A99" s="5" t="s">
        <v>206</v>
      </c>
      <c r="B99" s="5" t="s">
        <v>207</v>
      </c>
      <c r="C99" s="10">
        <v>5.5</v>
      </c>
      <c r="D99" s="10">
        <v>2.5</v>
      </c>
      <c r="E99" s="10">
        <v>1.25</v>
      </c>
      <c r="F99" s="10">
        <v>1.25</v>
      </c>
    </row>
    <row r="100" spans="1:6">
      <c r="A100" s="5" t="s">
        <v>208</v>
      </c>
      <c r="B100" s="5" t="s">
        <v>209</v>
      </c>
      <c r="C100" s="10">
        <v>2.5</v>
      </c>
      <c r="D100" s="10">
        <v>0</v>
      </c>
      <c r="E100" s="10">
        <v>4</v>
      </c>
      <c r="F100" s="10">
        <v>0</v>
      </c>
    </row>
    <row r="101" spans="1:6">
      <c r="A101" s="5" t="s">
        <v>210</v>
      </c>
      <c r="B101" s="5" t="s">
        <v>211</v>
      </c>
      <c r="C101" s="10">
        <v>1.25</v>
      </c>
      <c r="D101" s="10">
        <v>0</v>
      </c>
      <c r="E101" s="10">
        <v>0</v>
      </c>
      <c r="F101" s="10">
        <v>0</v>
      </c>
    </row>
    <row r="102" spans="1:6">
      <c r="A102" s="5" t="s">
        <v>212</v>
      </c>
      <c r="B102" s="5" t="s">
        <v>213</v>
      </c>
      <c r="C102" s="10">
        <v>5.25</v>
      </c>
      <c r="D102" s="10">
        <v>0</v>
      </c>
      <c r="E102" s="10">
        <v>4.25</v>
      </c>
      <c r="F102" s="10">
        <v>6.25</v>
      </c>
    </row>
    <row r="103" spans="1:6">
      <c r="A103" s="5" t="s">
        <v>214</v>
      </c>
      <c r="B103" s="5" t="s">
        <v>215</v>
      </c>
      <c r="C103" s="10">
        <v>4.75</v>
      </c>
      <c r="D103" s="10">
        <v>4.25</v>
      </c>
      <c r="E103" s="10">
        <v>5.5</v>
      </c>
      <c r="F103" s="10">
        <v>0</v>
      </c>
    </row>
    <row r="104" spans="1:6">
      <c r="A104" s="5" t="s">
        <v>216</v>
      </c>
      <c r="B104" s="5" t="s">
        <v>217</v>
      </c>
      <c r="C104" s="10">
        <v>5.75</v>
      </c>
      <c r="D104" s="10">
        <v>5.5</v>
      </c>
      <c r="E104" s="10">
        <v>7.5</v>
      </c>
      <c r="F104" s="10">
        <v>6.25</v>
      </c>
    </row>
    <row r="105" spans="1:6">
      <c r="A105" s="5" t="s">
        <v>218</v>
      </c>
      <c r="B105" s="5" t="s">
        <v>219</v>
      </c>
      <c r="C105" s="10">
        <v>4.25</v>
      </c>
      <c r="D105" s="10">
        <v>4.75</v>
      </c>
      <c r="E105" s="10">
        <v>7.5</v>
      </c>
      <c r="F105" s="10">
        <v>5.25</v>
      </c>
    </row>
    <row r="106" spans="1:6">
      <c r="A106" s="5" t="s">
        <v>220</v>
      </c>
      <c r="B106" s="5" t="s">
        <v>221</v>
      </c>
      <c r="C106" s="10">
        <v>4.75</v>
      </c>
      <c r="D106" s="10">
        <v>4</v>
      </c>
      <c r="E106" s="10">
        <v>5.5</v>
      </c>
      <c r="F106" s="10">
        <v>4.5</v>
      </c>
    </row>
    <row r="107" spans="1:6">
      <c r="A107" s="5" t="s">
        <v>222</v>
      </c>
      <c r="B107" s="5" t="s">
        <v>223</v>
      </c>
      <c r="C107" s="10">
        <v>5.25</v>
      </c>
      <c r="D107" s="10">
        <v>8.75</v>
      </c>
      <c r="E107" s="10">
        <v>5.5</v>
      </c>
      <c r="F107" s="10">
        <v>0</v>
      </c>
    </row>
    <row r="108" spans="1:6">
      <c r="A108" s="5" t="s">
        <v>224</v>
      </c>
      <c r="B108" s="5" t="s">
        <v>225</v>
      </c>
      <c r="C108" s="10">
        <v>10</v>
      </c>
      <c r="D108" s="10">
        <v>5.75</v>
      </c>
      <c r="E108" s="10">
        <v>7.5</v>
      </c>
      <c r="F108" s="10">
        <v>7.5</v>
      </c>
    </row>
    <row r="109" spans="1:6">
      <c r="A109" s="5" t="s">
        <v>226</v>
      </c>
      <c r="B109" s="5" t="s">
        <v>227</v>
      </c>
      <c r="C109" s="10">
        <v>4.5</v>
      </c>
      <c r="D109" s="10">
        <v>1.25</v>
      </c>
      <c r="E109" s="10">
        <v>1.25</v>
      </c>
      <c r="F109" s="10">
        <v>4.25</v>
      </c>
    </row>
    <row r="110" spans="1:6">
      <c r="A110" s="5" t="s">
        <v>228</v>
      </c>
      <c r="B110" s="5" t="s">
        <v>229</v>
      </c>
      <c r="C110" s="10">
        <v>6.25</v>
      </c>
      <c r="D110" s="10">
        <v>4.75</v>
      </c>
      <c r="E110" s="10">
        <v>10</v>
      </c>
      <c r="F110" s="10">
        <v>4</v>
      </c>
    </row>
    <row r="111" spans="1:6">
      <c r="A111" s="5" t="s">
        <v>230</v>
      </c>
      <c r="B111" s="5" t="s">
        <v>231</v>
      </c>
      <c r="C111" s="10">
        <v>5.75</v>
      </c>
      <c r="D111" s="10">
        <v>5.25</v>
      </c>
      <c r="E111" s="10">
        <v>7.5</v>
      </c>
      <c r="F111" s="10">
        <v>7.5</v>
      </c>
    </row>
    <row r="112" spans="1:6">
      <c r="A112" s="5" t="s">
        <v>232</v>
      </c>
      <c r="B112" s="5" t="s">
        <v>233</v>
      </c>
      <c r="C112" s="10">
        <v>4.75</v>
      </c>
      <c r="D112" s="10">
        <v>4.25</v>
      </c>
      <c r="E112" s="10">
        <v>4.75</v>
      </c>
      <c r="F112" s="10">
        <v>0</v>
      </c>
    </row>
    <row r="113" spans="1:6">
      <c r="A113" s="5" t="s">
        <v>234</v>
      </c>
      <c r="B113" s="5" t="s">
        <v>235</v>
      </c>
      <c r="C113" s="10">
        <v>4.25</v>
      </c>
      <c r="D113" s="10">
        <v>5.5</v>
      </c>
      <c r="E113" s="10">
        <v>5.25</v>
      </c>
      <c r="F113" s="10">
        <v>4.75</v>
      </c>
    </row>
    <row r="114" spans="1:6">
      <c r="A114" s="5" t="s">
        <v>236</v>
      </c>
      <c r="B114" s="5" t="s">
        <v>237</v>
      </c>
      <c r="C114" s="10">
        <v>10</v>
      </c>
      <c r="D114" s="10">
        <v>5.25</v>
      </c>
      <c r="E114" s="10">
        <v>3.75</v>
      </c>
      <c r="F114" s="10">
        <v>4.25</v>
      </c>
    </row>
    <row r="115" spans="1:6">
      <c r="A115" s="5" t="s">
        <v>238</v>
      </c>
      <c r="B115" s="5" t="s">
        <v>239</v>
      </c>
      <c r="C115" s="10">
        <v>1.25</v>
      </c>
      <c r="D115" s="10">
        <v>5.5</v>
      </c>
      <c r="E115" s="10">
        <v>4.5</v>
      </c>
      <c r="F115" s="10">
        <v>0</v>
      </c>
    </row>
    <row r="116" spans="1:6">
      <c r="A116" s="5" t="s">
        <v>240</v>
      </c>
      <c r="B116" s="5" t="s">
        <v>241</v>
      </c>
      <c r="C116" s="10">
        <v>7.5</v>
      </c>
      <c r="D116" s="10">
        <v>3.75</v>
      </c>
      <c r="E116" s="10">
        <v>3.75</v>
      </c>
      <c r="F116" s="10">
        <v>4.25</v>
      </c>
    </row>
    <row r="117" spans="1:6">
      <c r="A117" s="5" t="s">
        <v>242</v>
      </c>
      <c r="B117" s="5" t="s">
        <v>243</v>
      </c>
      <c r="C117" s="10">
        <v>4.5</v>
      </c>
      <c r="D117" s="10">
        <v>4.75</v>
      </c>
      <c r="E117" s="10">
        <v>4.5</v>
      </c>
      <c r="F117" s="10">
        <v>5.75</v>
      </c>
    </row>
    <row r="118" spans="1:6">
      <c r="A118" s="5" t="s">
        <v>244</v>
      </c>
      <c r="B118" s="5" t="s">
        <v>245</v>
      </c>
      <c r="C118" s="10">
        <v>4.75</v>
      </c>
      <c r="D118" s="10">
        <v>5.5</v>
      </c>
      <c r="E118" s="10">
        <v>5.75</v>
      </c>
      <c r="F118" s="10">
        <v>0</v>
      </c>
    </row>
    <row r="119" spans="1:6">
      <c r="A119" s="5" t="s">
        <v>246</v>
      </c>
      <c r="B119" s="5" t="s">
        <v>247</v>
      </c>
      <c r="C119" s="10">
        <v>4.75</v>
      </c>
      <c r="D119" s="10">
        <v>4.75</v>
      </c>
      <c r="E119" s="10">
        <v>6</v>
      </c>
      <c r="F119" s="10">
        <v>4</v>
      </c>
    </row>
    <row r="120" spans="1:6">
      <c r="A120" s="5" t="s">
        <v>248</v>
      </c>
      <c r="B120" s="5" t="s">
        <v>249</v>
      </c>
      <c r="C120" s="10">
        <v>7.5</v>
      </c>
      <c r="D120" s="10">
        <v>8.75</v>
      </c>
      <c r="E120" s="10">
        <v>4.75</v>
      </c>
      <c r="F120" s="10">
        <v>7.5</v>
      </c>
    </row>
    <row r="121" spans="1:6">
      <c r="A121" s="5" t="s">
        <v>250</v>
      </c>
      <c r="B121" s="5" t="s">
        <v>251</v>
      </c>
      <c r="C121" s="10">
        <v>8.75</v>
      </c>
      <c r="D121" s="10">
        <v>7.5</v>
      </c>
      <c r="E121" s="10">
        <v>8.75</v>
      </c>
      <c r="F121" s="10">
        <v>5.25</v>
      </c>
    </row>
    <row r="122" spans="1:6">
      <c r="A122" s="5" t="s">
        <v>252</v>
      </c>
      <c r="B122" s="5" t="s">
        <v>253</v>
      </c>
      <c r="C122" s="10">
        <v>4.5</v>
      </c>
      <c r="D122" s="10">
        <v>4</v>
      </c>
      <c r="E122" s="10">
        <v>6.25</v>
      </c>
      <c r="F122" s="10">
        <v>5.75</v>
      </c>
    </row>
    <row r="123" spans="1:6">
      <c r="A123" s="5" t="s">
        <v>254</v>
      </c>
      <c r="B123" s="5" t="s">
        <v>255</v>
      </c>
      <c r="C123" s="10">
        <v>8.75</v>
      </c>
      <c r="D123" s="10">
        <v>10</v>
      </c>
      <c r="E123" s="10">
        <v>4.25</v>
      </c>
      <c r="F123" s="10">
        <v>5.25</v>
      </c>
    </row>
    <row r="124" spans="1:6">
      <c r="A124" s="5" t="s">
        <v>256</v>
      </c>
      <c r="B124" s="5" t="s">
        <v>257</v>
      </c>
      <c r="C124" s="10">
        <v>0</v>
      </c>
      <c r="D124" s="10">
        <v>4.25</v>
      </c>
      <c r="E124" s="10">
        <v>6.25</v>
      </c>
      <c r="F124" s="10">
        <v>5.75</v>
      </c>
    </row>
    <row r="125" spans="1:6">
      <c r="A125" s="5" t="s">
        <v>258</v>
      </c>
      <c r="B125" s="5" t="s">
        <v>259</v>
      </c>
      <c r="C125" s="10">
        <v>1.25</v>
      </c>
      <c r="D125" s="10">
        <v>1.25</v>
      </c>
      <c r="E125" s="10">
        <v>0</v>
      </c>
      <c r="F125" s="10">
        <v>0</v>
      </c>
    </row>
    <row r="126" spans="1:6">
      <c r="A126" s="5" t="s">
        <v>260</v>
      </c>
      <c r="B126" s="5" t="s">
        <v>261</v>
      </c>
      <c r="C126" s="10">
        <v>1.25</v>
      </c>
      <c r="D126" s="10">
        <v>1.25</v>
      </c>
      <c r="E126" s="10">
        <v>0</v>
      </c>
      <c r="F126" s="10">
        <v>4.5</v>
      </c>
    </row>
    <row r="127" spans="1:6">
      <c r="A127" s="5" t="s">
        <v>262</v>
      </c>
      <c r="B127" s="5" t="s">
        <v>263</v>
      </c>
      <c r="C127" s="10">
        <v>4.5</v>
      </c>
      <c r="D127" s="10">
        <v>7.5</v>
      </c>
      <c r="E127" s="10">
        <v>4.75</v>
      </c>
      <c r="F127" s="10">
        <v>5.5</v>
      </c>
    </row>
    <row r="128" spans="1:6">
      <c r="A128" s="5" t="s">
        <v>264</v>
      </c>
      <c r="B128" s="5" t="s">
        <v>265</v>
      </c>
      <c r="C128" s="10">
        <v>10</v>
      </c>
      <c r="D128" s="10">
        <v>5.75</v>
      </c>
      <c r="E128" s="10">
        <v>6.25</v>
      </c>
      <c r="F128" s="10">
        <v>7.5</v>
      </c>
    </row>
    <row r="129" spans="1:6">
      <c r="A129" s="5" t="s">
        <v>266</v>
      </c>
      <c r="B129" s="5" t="s">
        <v>267</v>
      </c>
      <c r="C129" s="10">
        <v>5.75</v>
      </c>
      <c r="D129" s="10">
        <v>5.25</v>
      </c>
      <c r="E129" s="10">
        <v>5.75</v>
      </c>
      <c r="F129" s="10">
        <v>8.75</v>
      </c>
    </row>
    <row r="130" spans="1:6">
      <c r="A130" s="5" t="s">
        <v>268</v>
      </c>
      <c r="B130" s="5" t="s">
        <v>269</v>
      </c>
      <c r="C130" s="10">
        <v>8.75</v>
      </c>
      <c r="D130" s="10">
        <v>10</v>
      </c>
      <c r="E130" s="10">
        <v>10</v>
      </c>
      <c r="F130" s="10">
        <v>5.5</v>
      </c>
    </row>
    <row r="131" spans="1:6">
      <c r="A131" s="5" t="s">
        <v>270</v>
      </c>
      <c r="B131" s="5" t="s">
        <v>271</v>
      </c>
      <c r="C131" s="10">
        <v>0</v>
      </c>
      <c r="D131" s="10">
        <v>0</v>
      </c>
      <c r="E131" s="10">
        <v>0</v>
      </c>
      <c r="F131" s="10">
        <v>0</v>
      </c>
    </row>
    <row r="132" spans="1:6">
      <c r="A132" s="5" t="s">
        <v>272</v>
      </c>
      <c r="B132" s="5" t="s">
        <v>273</v>
      </c>
      <c r="C132" s="10">
        <v>5.25</v>
      </c>
      <c r="D132" s="10">
        <v>4.5</v>
      </c>
      <c r="E132" s="10">
        <v>10</v>
      </c>
      <c r="F132" s="10">
        <v>4.25</v>
      </c>
    </row>
    <row r="133" spans="1:6">
      <c r="A133" s="5" t="s">
        <v>274</v>
      </c>
      <c r="B133" s="5" t="s">
        <v>275</v>
      </c>
      <c r="C133" s="10">
        <v>10</v>
      </c>
      <c r="D133" s="10">
        <v>5.5</v>
      </c>
      <c r="E133" s="10">
        <v>6.25</v>
      </c>
      <c r="F133" s="10">
        <v>5.5</v>
      </c>
    </row>
    <row r="134" spans="1:6">
      <c r="A134" s="5" t="s">
        <v>276</v>
      </c>
      <c r="B134" s="5" t="s">
        <v>277</v>
      </c>
      <c r="C134" s="10">
        <v>6.25</v>
      </c>
      <c r="D134" s="10">
        <v>5.25</v>
      </c>
      <c r="E134" s="10">
        <v>5.5</v>
      </c>
      <c r="F134" s="10">
        <v>5.5</v>
      </c>
    </row>
    <row r="135" spans="1:6">
      <c r="A135" s="5" t="s">
        <v>278</v>
      </c>
      <c r="B135" s="5" t="s">
        <v>279</v>
      </c>
      <c r="C135" s="10">
        <v>5.25</v>
      </c>
      <c r="D135" s="10">
        <v>10</v>
      </c>
      <c r="E135" s="10">
        <v>6</v>
      </c>
      <c r="F135" s="10">
        <v>7.5</v>
      </c>
    </row>
    <row r="136" spans="1:6">
      <c r="A136" s="5" t="s">
        <v>280</v>
      </c>
      <c r="B136" s="5" t="s">
        <v>281</v>
      </c>
      <c r="C136" s="10">
        <v>4.75</v>
      </c>
      <c r="D136" s="10">
        <v>5.5</v>
      </c>
      <c r="E136" s="10">
        <v>0</v>
      </c>
      <c r="F136" s="10">
        <v>4.75</v>
      </c>
    </row>
    <row r="137" spans="1:6">
      <c r="A137" s="5" t="s">
        <v>282</v>
      </c>
      <c r="B137" s="5" t="s">
        <v>283</v>
      </c>
      <c r="C137" s="10">
        <v>8.75</v>
      </c>
      <c r="D137" s="10">
        <v>7.5</v>
      </c>
      <c r="E137" s="10">
        <v>7.5</v>
      </c>
      <c r="F137" s="10">
        <v>6.25</v>
      </c>
    </row>
    <row r="138" spans="1:6">
      <c r="A138" s="5" t="s">
        <v>284</v>
      </c>
      <c r="B138" s="5" t="s">
        <v>285</v>
      </c>
      <c r="C138" s="10">
        <v>4.5</v>
      </c>
      <c r="D138" s="10">
        <v>5.75</v>
      </c>
      <c r="E138" s="10">
        <v>7.5</v>
      </c>
      <c r="F138" s="10">
        <v>5.25</v>
      </c>
    </row>
    <row r="139" spans="1:6">
      <c r="A139" s="5" t="s">
        <v>286</v>
      </c>
      <c r="B139" s="5" t="s">
        <v>287</v>
      </c>
      <c r="C139" s="10">
        <v>1.25</v>
      </c>
      <c r="D139" s="10">
        <v>4.5</v>
      </c>
      <c r="E139" s="10">
        <v>6.25</v>
      </c>
      <c r="F139" s="10">
        <v>4</v>
      </c>
    </row>
    <row r="140" spans="1:6">
      <c r="A140" s="5" t="s">
        <v>288</v>
      </c>
      <c r="B140" s="5" t="s">
        <v>289</v>
      </c>
      <c r="C140" s="10">
        <v>1.25</v>
      </c>
      <c r="D140" s="10">
        <v>5.25</v>
      </c>
      <c r="E140" s="10">
        <v>6.25</v>
      </c>
      <c r="F140" s="10">
        <v>4.5</v>
      </c>
    </row>
    <row r="141" spans="1:6">
      <c r="A141" s="5" t="s">
        <v>290</v>
      </c>
      <c r="B141" s="5" t="s">
        <v>291</v>
      </c>
      <c r="C141" s="10">
        <v>1.25</v>
      </c>
      <c r="D141" s="10">
        <v>0</v>
      </c>
      <c r="E141" s="10">
        <v>4.25</v>
      </c>
      <c r="F141" s="10">
        <v>0</v>
      </c>
    </row>
    <row r="142" spans="1:6">
      <c r="A142" s="5" t="s">
        <v>292</v>
      </c>
      <c r="B142" s="5" t="s">
        <v>293</v>
      </c>
      <c r="C142" s="10">
        <v>1.25</v>
      </c>
      <c r="D142" s="10">
        <v>0</v>
      </c>
      <c r="E142" s="10">
        <v>0</v>
      </c>
      <c r="F142" s="10">
        <v>0</v>
      </c>
    </row>
    <row r="143" spans="1:6">
      <c r="A143" s="5" t="s">
        <v>294</v>
      </c>
      <c r="B143" s="5" t="s">
        <v>295</v>
      </c>
      <c r="C143" s="10">
        <v>5.25</v>
      </c>
      <c r="D143" s="10">
        <v>0</v>
      </c>
      <c r="E143" s="10">
        <v>5.25</v>
      </c>
      <c r="F143" s="10">
        <v>5.25</v>
      </c>
    </row>
    <row r="144" spans="1:6">
      <c r="A144" s="5" t="s">
        <v>296</v>
      </c>
      <c r="B144" s="5" t="s">
        <v>297</v>
      </c>
      <c r="C144" s="10">
        <v>4</v>
      </c>
      <c r="D144" s="10">
        <v>4.75</v>
      </c>
      <c r="E144" s="10">
        <v>4.5</v>
      </c>
      <c r="F144" s="10">
        <v>4.25</v>
      </c>
    </row>
    <row r="145" spans="1:6">
      <c r="A145" s="5" t="s">
        <v>298</v>
      </c>
      <c r="B145" s="5" t="s">
        <v>299</v>
      </c>
      <c r="C145" s="10">
        <v>3.75</v>
      </c>
      <c r="D145" s="10">
        <v>4.25</v>
      </c>
      <c r="E145" s="10">
        <v>5.75</v>
      </c>
      <c r="F145" s="10">
        <v>5.5</v>
      </c>
    </row>
    <row r="146" spans="1:6">
      <c r="A146" s="5" t="s">
        <v>300</v>
      </c>
      <c r="B146" s="5" t="s">
        <v>301</v>
      </c>
      <c r="C146" s="10">
        <v>4.25</v>
      </c>
      <c r="D146" s="10">
        <v>1.25</v>
      </c>
      <c r="E146" s="10">
        <v>6.25</v>
      </c>
      <c r="F146" s="10">
        <v>5.5</v>
      </c>
    </row>
    <row r="147" spans="1:6">
      <c r="A147" s="5" t="s">
        <v>302</v>
      </c>
      <c r="B147" s="5" t="s">
        <v>303</v>
      </c>
      <c r="C147" s="10">
        <v>7.5</v>
      </c>
      <c r="D147" s="10">
        <v>4.25</v>
      </c>
      <c r="E147" s="10">
        <v>1.25</v>
      </c>
      <c r="F147" s="10">
        <v>5.5</v>
      </c>
    </row>
    <row r="148" spans="1:6">
      <c r="A148" s="5" t="s">
        <v>304</v>
      </c>
      <c r="B148" s="5" t="s">
        <v>305</v>
      </c>
      <c r="C148" s="10">
        <v>6.25</v>
      </c>
      <c r="D148" s="10">
        <v>4.25</v>
      </c>
      <c r="E148" s="10">
        <v>4</v>
      </c>
      <c r="F148" s="10">
        <v>4</v>
      </c>
    </row>
    <row r="149" spans="1:6">
      <c r="A149" s="5" t="s">
        <v>306</v>
      </c>
      <c r="B149" s="5" t="s">
        <v>307</v>
      </c>
      <c r="C149" s="10">
        <v>6.25</v>
      </c>
      <c r="D149" s="10">
        <v>4</v>
      </c>
      <c r="E149" s="10">
        <v>2.5</v>
      </c>
      <c r="F149" s="10">
        <v>5.5</v>
      </c>
    </row>
    <row r="150" spans="1:6">
      <c r="A150" s="5" t="s">
        <v>308</v>
      </c>
      <c r="B150" s="5" t="s">
        <v>309</v>
      </c>
      <c r="C150" s="10">
        <v>5.25</v>
      </c>
      <c r="D150" s="10">
        <v>4.25</v>
      </c>
      <c r="E150" s="10">
        <v>4.25</v>
      </c>
      <c r="F150" s="10">
        <v>0</v>
      </c>
    </row>
    <row r="151" spans="1:6">
      <c r="A151" s="5" t="s">
        <v>310</v>
      </c>
      <c r="B151" s="5" t="s">
        <v>311</v>
      </c>
      <c r="C151" s="10">
        <v>5.25</v>
      </c>
      <c r="D151" s="10">
        <v>4.75</v>
      </c>
      <c r="E151" s="10">
        <v>3.75</v>
      </c>
      <c r="F151" s="10">
        <v>6.25</v>
      </c>
    </row>
    <row r="152" spans="1:6">
      <c r="A152" s="5" t="s">
        <v>312</v>
      </c>
      <c r="B152" s="5" t="s">
        <v>313</v>
      </c>
      <c r="C152" s="10">
        <v>6.25</v>
      </c>
      <c r="D152" s="10">
        <v>4</v>
      </c>
      <c r="E152" s="10">
        <v>4.75</v>
      </c>
      <c r="F152" s="10">
        <v>5.75</v>
      </c>
    </row>
    <row r="153" spans="1:6">
      <c r="A153" s="5" t="s">
        <v>314</v>
      </c>
      <c r="B153" s="5" t="s">
        <v>315</v>
      </c>
      <c r="C153" s="10">
        <v>5.25</v>
      </c>
      <c r="D153" s="10">
        <v>5.5</v>
      </c>
      <c r="E153" s="10">
        <v>5.25</v>
      </c>
      <c r="F153" s="10">
        <v>5.75</v>
      </c>
    </row>
    <row r="154" spans="1:6">
      <c r="A154" s="5" t="s">
        <v>316</v>
      </c>
      <c r="B154" s="5" t="s">
        <v>317</v>
      </c>
      <c r="C154" s="10">
        <v>5.75</v>
      </c>
      <c r="D154" s="10">
        <v>4.75</v>
      </c>
      <c r="E154" s="10">
        <v>5.25</v>
      </c>
      <c r="F154" s="10">
        <v>7.5</v>
      </c>
    </row>
    <row r="155" spans="1:6">
      <c r="A155" s="5" t="s">
        <v>318</v>
      </c>
      <c r="B155" s="5" t="s">
        <v>319</v>
      </c>
      <c r="C155" s="10">
        <v>1.25</v>
      </c>
      <c r="D155" s="10">
        <v>4.25</v>
      </c>
      <c r="E155" s="10">
        <v>2.5</v>
      </c>
      <c r="F155" s="10">
        <v>4.75</v>
      </c>
    </row>
    <row r="156" spans="1:6">
      <c r="A156" s="5" t="s">
        <v>320</v>
      </c>
      <c r="B156" s="5" t="s">
        <v>321</v>
      </c>
      <c r="C156" s="10">
        <v>5.25</v>
      </c>
      <c r="D156" s="10">
        <v>5.5</v>
      </c>
      <c r="E156" s="10">
        <v>5.25</v>
      </c>
      <c r="F156" s="10">
        <v>4.5</v>
      </c>
    </row>
    <row r="157" spans="1:6">
      <c r="A157" s="5" t="s">
        <v>322</v>
      </c>
      <c r="B157" s="5" t="s">
        <v>323</v>
      </c>
      <c r="C157" s="10">
        <v>8.75</v>
      </c>
      <c r="D157" s="10">
        <v>4.25</v>
      </c>
      <c r="E157" s="10">
        <v>7.5</v>
      </c>
      <c r="F157" s="10">
        <v>6.25</v>
      </c>
    </row>
    <row r="158" spans="1:6">
      <c r="A158" s="5" t="s">
        <v>324</v>
      </c>
      <c r="B158" s="5" t="s">
        <v>325</v>
      </c>
      <c r="C158" s="10">
        <v>5.25</v>
      </c>
      <c r="D158" s="10">
        <v>3.75</v>
      </c>
      <c r="E158" s="10">
        <v>3.75</v>
      </c>
      <c r="F158" s="10">
        <v>0</v>
      </c>
    </row>
    <row r="159" spans="1:6">
      <c r="A159" s="5" t="s">
        <v>326</v>
      </c>
      <c r="B159" s="5" t="s">
        <v>327</v>
      </c>
      <c r="C159" s="10">
        <v>1.25</v>
      </c>
      <c r="D159" s="10">
        <v>4</v>
      </c>
      <c r="E159" s="10">
        <v>0</v>
      </c>
      <c r="F159" s="10">
        <v>0</v>
      </c>
    </row>
    <row r="160" spans="1:6">
      <c r="A160" s="5" t="s">
        <v>328</v>
      </c>
      <c r="B160" s="5" t="s">
        <v>329</v>
      </c>
      <c r="C160" s="10">
        <v>0</v>
      </c>
      <c r="D160" s="10">
        <v>1.25</v>
      </c>
      <c r="E160" s="10">
        <v>0</v>
      </c>
      <c r="F160" s="10">
        <v>4</v>
      </c>
    </row>
    <row r="161" spans="1:6">
      <c r="A161" s="5" t="s">
        <v>330</v>
      </c>
      <c r="B161" s="5" t="s">
        <v>331</v>
      </c>
      <c r="C161" s="10">
        <v>7.5</v>
      </c>
      <c r="D161" s="10">
        <v>5.25</v>
      </c>
      <c r="E161" s="10">
        <v>5.5</v>
      </c>
      <c r="F161" s="10">
        <v>5.5</v>
      </c>
    </row>
    <row r="162" spans="1:6">
      <c r="A162" s="5" t="s">
        <v>332</v>
      </c>
      <c r="B162" s="5" t="s">
        <v>333</v>
      </c>
      <c r="C162" s="10">
        <v>10</v>
      </c>
      <c r="D162" s="10">
        <v>10</v>
      </c>
      <c r="E162" s="10">
        <v>10</v>
      </c>
      <c r="F162" s="10">
        <v>7.5</v>
      </c>
    </row>
    <row r="163" spans="1:6">
      <c r="A163" s="5" t="s">
        <v>334</v>
      </c>
      <c r="B163" s="5" t="s">
        <v>335</v>
      </c>
      <c r="C163" s="10">
        <v>0</v>
      </c>
      <c r="D163" s="10">
        <v>4.75</v>
      </c>
      <c r="E163" s="10">
        <v>5.25</v>
      </c>
      <c r="F163" s="10">
        <v>5.75</v>
      </c>
    </row>
    <row r="164" spans="1:6">
      <c r="A164" s="5" t="s">
        <v>336</v>
      </c>
      <c r="B164" s="5" t="s">
        <v>337</v>
      </c>
      <c r="C164" s="10">
        <v>4.5</v>
      </c>
      <c r="D164" s="10">
        <v>0</v>
      </c>
      <c r="E164" s="10">
        <v>4.75</v>
      </c>
      <c r="F164" s="10">
        <v>5.25</v>
      </c>
    </row>
    <row r="165" spans="1:6">
      <c r="A165" s="5" t="s">
        <v>338</v>
      </c>
      <c r="B165" s="5" t="s">
        <v>339</v>
      </c>
      <c r="C165" s="10">
        <v>10</v>
      </c>
      <c r="D165" s="10">
        <v>7.5</v>
      </c>
      <c r="E165" s="10">
        <v>6.25</v>
      </c>
      <c r="F165" s="10">
        <v>6.25</v>
      </c>
    </row>
    <row r="166" spans="1:6">
      <c r="A166" s="5" t="s">
        <v>340</v>
      </c>
      <c r="B166" s="5" t="s">
        <v>341</v>
      </c>
      <c r="C166" s="10">
        <v>0</v>
      </c>
      <c r="D166" s="10">
        <v>0</v>
      </c>
      <c r="E166" s="10">
        <v>1.25</v>
      </c>
      <c r="F166" s="10">
        <v>0</v>
      </c>
    </row>
    <row r="167" spans="1:6">
      <c r="A167" s="5" t="s">
        <v>342</v>
      </c>
      <c r="B167" s="5" t="s">
        <v>343</v>
      </c>
      <c r="C167" s="10">
        <v>4.25</v>
      </c>
      <c r="D167" s="10">
        <v>6.25</v>
      </c>
      <c r="E167" s="10">
        <v>5.75</v>
      </c>
      <c r="F167" s="10">
        <v>5.25</v>
      </c>
    </row>
    <row r="168" spans="1:6">
      <c r="A168" s="5" t="s">
        <v>344</v>
      </c>
      <c r="B168" s="5" t="s">
        <v>345</v>
      </c>
      <c r="C168" s="10">
        <v>10</v>
      </c>
      <c r="D168" s="10">
        <v>7.5</v>
      </c>
      <c r="E168" s="10">
        <v>5.75</v>
      </c>
      <c r="F168" s="10">
        <v>6.25</v>
      </c>
    </row>
    <row r="169" spans="1:6">
      <c r="A169" s="5" t="s">
        <v>346</v>
      </c>
      <c r="B169" s="5" t="s">
        <v>347</v>
      </c>
      <c r="C169" s="10">
        <v>5.25</v>
      </c>
      <c r="D169" s="10">
        <v>10</v>
      </c>
      <c r="E169" s="10">
        <v>4.25</v>
      </c>
      <c r="F169" s="10">
        <v>4.25</v>
      </c>
    </row>
    <row r="170" spans="1:6">
      <c r="A170" s="5" t="s">
        <v>348</v>
      </c>
      <c r="B170" s="5" t="s">
        <v>349</v>
      </c>
      <c r="C170" s="10">
        <v>6</v>
      </c>
      <c r="D170" s="10">
        <v>5.5</v>
      </c>
      <c r="E170" s="10">
        <v>7.5</v>
      </c>
      <c r="F170" s="10">
        <v>6.25</v>
      </c>
    </row>
    <row r="171" spans="1:6">
      <c r="A171" s="5" t="s">
        <v>350</v>
      </c>
      <c r="B171" s="5" t="s">
        <v>351</v>
      </c>
      <c r="C171" s="10">
        <v>0</v>
      </c>
      <c r="D171" s="10">
        <v>1.25</v>
      </c>
      <c r="E171" s="10">
        <v>0</v>
      </c>
      <c r="F171" s="10">
        <v>0</v>
      </c>
    </row>
    <row r="172" spans="1:6">
      <c r="A172" s="5" t="s">
        <v>352</v>
      </c>
      <c r="B172" s="5" t="s">
        <v>353</v>
      </c>
      <c r="C172" s="10">
        <v>2.5</v>
      </c>
      <c r="D172" s="10">
        <v>1.25</v>
      </c>
      <c r="E172" s="10">
        <v>0</v>
      </c>
      <c r="F172" s="10">
        <v>0</v>
      </c>
    </row>
    <row r="173" spans="1:6">
      <c r="A173" s="5" t="s">
        <v>354</v>
      </c>
      <c r="B173" s="5" t="s">
        <v>355</v>
      </c>
      <c r="C173" s="10">
        <v>7.5</v>
      </c>
      <c r="D173" s="10">
        <v>7.5</v>
      </c>
      <c r="E173" s="10">
        <v>7.5</v>
      </c>
      <c r="F173" s="10">
        <v>4.5</v>
      </c>
    </row>
    <row r="174" spans="1:6">
      <c r="A174" s="5" t="s">
        <v>356</v>
      </c>
      <c r="B174" s="5" t="s">
        <v>357</v>
      </c>
      <c r="C174" s="10">
        <v>8.75</v>
      </c>
      <c r="D174" s="10">
        <v>0</v>
      </c>
      <c r="E174" s="10">
        <v>4.75</v>
      </c>
      <c r="F174" s="10">
        <v>8.75</v>
      </c>
    </row>
    <row r="175" spans="1:6">
      <c r="A175" s="5" t="s">
        <v>358</v>
      </c>
      <c r="B175" s="5" t="s">
        <v>359</v>
      </c>
      <c r="C175" s="10">
        <v>5.5</v>
      </c>
      <c r="D175" s="10">
        <v>7.5</v>
      </c>
      <c r="E175" s="10">
        <v>4</v>
      </c>
      <c r="F175" s="10">
        <v>4.25</v>
      </c>
    </row>
    <row r="176" spans="1:6">
      <c r="A176" s="5" t="s">
        <v>360</v>
      </c>
      <c r="B176" s="5" t="s">
        <v>361</v>
      </c>
      <c r="C176" s="10">
        <v>4.25</v>
      </c>
      <c r="D176" s="10">
        <v>5.5</v>
      </c>
      <c r="E176" s="10">
        <v>4.5</v>
      </c>
      <c r="F176" s="10">
        <v>6.25</v>
      </c>
    </row>
    <row r="177" spans="1:6">
      <c r="A177" s="5" t="s">
        <v>362</v>
      </c>
      <c r="B177" s="5" t="s">
        <v>363</v>
      </c>
      <c r="C177" s="10">
        <v>4.5</v>
      </c>
      <c r="D177" s="10">
        <v>4.25</v>
      </c>
      <c r="E177" s="10">
        <v>6.25</v>
      </c>
      <c r="F177" s="10">
        <v>4.25</v>
      </c>
    </row>
    <row r="178" spans="1:6">
      <c r="A178" s="5" t="s">
        <v>364</v>
      </c>
      <c r="B178" s="5" t="s">
        <v>365</v>
      </c>
      <c r="C178" s="10">
        <v>6</v>
      </c>
      <c r="D178" s="10">
        <v>5.5</v>
      </c>
      <c r="E178" s="10">
        <v>5.75</v>
      </c>
      <c r="F178" s="10">
        <v>5.25</v>
      </c>
    </row>
    <row r="179" spans="1:6">
      <c r="A179" s="5" t="s">
        <v>366</v>
      </c>
      <c r="B179" s="5" t="s">
        <v>367</v>
      </c>
      <c r="C179" s="10">
        <v>4.5</v>
      </c>
      <c r="D179" s="10">
        <v>4.5</v>
      </c>
      <c r="E179" s="10">
        <v>6</v>
      </c>
      <c r="F179" s="10">
        <v>7.5</v>
      </c>
    </row>
    <row r="180" spans="1:6">
      <c r="A180" s="5" t="s">
        <v>368</v>
      </c>
      <c r="B180" s="5" t="s">
        <v>369</v>
      </c>
      <c r="C180" s="10">
        <v>4.5</v>
      </c>
      <c r="D180" s="10">
        <v>5.5</v>
      </c>
      <c r="E180" s="10">
        <v>5.75</v>
      </c>
      <c r="F180" s="10">
        <v>8.75</v>
      </c>
    </row>
    <row r="181" spans="1:6">
      <c r="A181" s="5" t="s">
        <v>370</v>
      </c>
      <c r="B181" s="5" t="s">
        <v>371</v>
      </c>
      <c r="C181" s="10">
        <v>5.25</v>
      </c>
      <c r="D181" s="10">
        <v>4.75</v>
      </c>
      <c r="E181" s="10">
        <v>4.25</v>
      </c>
      <c r="F181" s="10">
        <v>4.25</v>
      </c>
    </row>
    <row r="182" spans="1:6">
      <c r="A182" s="5" t="s">
        <v>372</v>
      </c>
      <c r="B182" s="5" t="s">
        <v>373</v>
      </c>
      <c r="C182" s="10">
        <v>5.25</v>
      </c>
      <c r="D182" s="10">
        <v>5.75</v>
      </c>
      <c r="E182" s="10">
        <v>4</v>
      </c>
      <c r="F182" s="10">
        <v>5.25</v>
      </c>
    </row>
    <row r="183" spans="1:6">
      <c r="A183" s="5" t="s">
        <v>374</v>
      </c>
      <c r="B183" s="5" t="s">
        <v>375</v>
      </c>
      <c r="C183" s="10">
        <v>4.5</v>
      </c>
      <c r="D183" s="10">
        <v>4.25</v>
      </c>
      <c r="E183" s="10">
        <v>4.25</v>
      </c>
      <c r="F183" s="10">
        <v>4</v>
      </c>
    </row>
    <row r="184" spans="1:6">
      <c r="A184" s="5" t="s">
        <v>376</v>
      </c>
      <c r="B184" s="5" t="s">
        <v>377</v>
      </c>
      <c r="C184" s="10">
        <v>4.75</v>
      </c>
      <c r="D184" s="10">
        <v>4</v>
      </c>
      <c r="E184" s="10">
        <v>4</v>
      </c>
      <c r="F184" s="10">
        <v>4.25</v>
      </c>
    </row>
    <row r="185" spans="1:6">
      <c r="A185" s="5" t="s">
        <v>378</v>
      </c>
      <c r="B185" s="5" t="s">
        <v>379</v>
      </c>
      <c r="C185" s="10">
        <v>10</v>
      </c>
      <c r="D185" s="10">
        <v>6.25</v>
      </c>
      <c r="E185" s="10">
        <v>4.25</v>
      </c>
      <c r="F185" s="10">
        <v>6.25</v>
      </c>
    </row>
    <row r="186" spans="1:6">
      <c r="A186" s="5" t="s">
        <v>380</v>
      </c>
      <c r="B186" s="5" t="s">
        <v>381</v>
      </c>
      <c r="C186" s="10">
        <v>8.75</v>
      </c>
      <c r="D186" s="10">
        <v>5.25</v>
      </c>
      <c r="E186" s="10">
        <v>4.5</v>
      </c>
      <c r="F186" s="10">
        <v>6.25</v>
      </c>
    </row>
    <row r="187" spans="1:6">
      <c r="A187" s="5" t="s">
        <v>382</v>
      </c>
      <c r="B187" s="5" t="s">
        <v>383</v>
      </c>
      <c r="C187" s="10">
        <v>4</v>
      </c>
      <c r="D187" s="10">
        <v>5.25</v>
      </c>
      <c r="E187" s="10">
        <v>6.25</v>
      </c>
      <c r="F187" s="10">
        <v>6.25</v>
      </c>
    </row>
    <row r="188" spans="1:6">
      <c r="A188" s="5" t="s">
        <v>384</v>
      </c>
      <c r="B188" s="5" t="s">
        <v>385</v>
      </c>
      <c r="C188" s="10">
        <v>4.75</v>
      </c>
      <c r="D188" s="10">
        <v>4.75</v>
      </c>
      <c r="E188" s="10">
        <v>6.25</v>
      </c>
      <c r="F188" s="10">
        <v>0</v>
      </c>
    </row>
    <row r="189" spans="1:6">
      <c r="A189" s="5" t="s">
        <v>386</v>
      </c>
      <c r="B189" s="5" t="s">
        <v>387</v>
      </c>
      <c r="C189" s="10">
        <v>6.25</v>
      </c>
      <c r="D189" s="10">
        <v>1.25</v>
      </c>
      <c r="E189" s="10">
        <v>5.25</v>
      </c>
      <c r="F189" s="10">
        <v>4.25</v>
      </c>
    </row>
    <row r="190" spans="1:6">
      <c r="A190" s="5" t="s">
        <v>388</v>
      </c>
      <c r="B190" s="5" t="s">
        <v>389</v>
      </c>
      <c r="C190" s="10">
        <v>0</v>
      </c>
      <c r="D190" s="10">
        <v>1.25</v>
      </c>
      <c r="E190" s="10">
        <v>2.5</v>
      </c>
      <c r="F190" s="10">
        <v>0</v>
      </c>
    </row>
    <row r="191" spans="1:6">
      <c r="A191" s="5" t="s">
        <v>390</v>
      </c>
      <c r="B191" s="5" t="s">
        <v>391</v>
      </c>
      <c r="C191" s="10">
        <v>1.25</v>
      </c>
      <c r="D191" s="10">
        <v>0</v>
      </c>
      <c r="E191" s="10">
        <v>4</v>
      </c>
      <c r="F191" s="10">
        <v>4.25</v>
      </c>
    </row>
    <row r="192" spans="1:6">
      <c r="A192" s="5" t="s">
        <v>392</v>
      </c>
      <c r="B192" s="5" t="s">
        <v>393</v>
      </c>
      <c r="C192" s="10">
        <v>4.75</v>
      </c>
      <c r="D192" s="10">
        <v>0</v>
      </c>
      <c r="E192" s="10">
        <v>4</v>
      </c>
      <c r="F192" s="10">
        <v>0</v>
      </c>
    </row>
    <row r="193" spans="1:6">
      <c r="A193" s="5" t="s">
        <v>394</v>
      </c>
      <c r="B193" s="5" t="s">
        <v>395</v>
      </c>
      <c r="C193" s="10">
        <v>7.5</v>
      </c>
      <c r="D193" s="10">
        <v>8.75</v>
      </c>
      <c r="E193" s="10">
        <v>8.75</v>
      </c>
      <c r="F193" s="10">
        <v>6.25</v>
      </c>
    </row>
    <row r="194" spans="1:6">
      <c r="A194" s="5" t="s">
        <v>396</v>
      </c>
      <c r="B194" s="5" t="s">
        <v>397</v>
      </c>
      <c r="C194" s="10">
        <v>5.25</v>
      </c>
      <c r="D194" s="10">
        <v>4.75</v>
      </c>
      <c r="E194" s="10">
        <v>4.75</v>
      </c>
      <c r="F194" s="10">
        <v>5.5</v>
      </c>
    </row>
    <row r="195" spans="1:6">
      <c r="A195" s="5" t="s">
        <v>398</v>
      </c>
      <c r="B195" s="5" t="s">
        <v>399</v>
      </c>
      <c r="C195" s="10">
        <v>4.75</v>
      </c>
      <c r="D195" s="10">
        <v>6.25</v>
      </c>
      <c r="E195" s="10">
        <v>4.5</v>
      </c>
      <c r="F195" s="10">
        <v>4.5</v>
      </c>
    </row>
    <row r="196" spans="1:6">
      <c r="A196" s="5" t="s">
        <v>400</v>
      </c>
      <c r="B196" s="5" t="s">
        <v>401</v>
      </c>
      <c r="C196" s="10">
        <v>4.5</v>
      </c>
      <c r="D196" s="10">
        <v>4.25</v>
      </c>
      <c r="E196" s="10">
        <v>5.75</v>
      </c>
      <c r="F196" s="10">
        <v>4.5</v>
      </c>
    </row>
    <row r="197" spans="1:6">
      <c r="A197" s="5" t="s">
        <v>402</v>
      </c>
      <c r="B197" s="5" t="s">
        <v>403</v>
      </c>
      <c r="C197" s="10">
        <v>7.5</v>
      </c>
      <c r="D197" s="10">
        <v>6.25</v>
      </c>
      <c r="E197" s="10">
        <v>8.75</v>
      </c>
      <c r="F197" s="10">
        <v>6.25</v>
      </c>
    </row>
    <row r="198" spans="1:6">
      <c r="A198" s="5" t="s">
        <v>404</v>
      </c>
      <c r="B198" s="5" t="s">
        <v>405</v>
      </c>
      <c r="C198" s="10">
        <v>5.5</v>
      </c>
      <c r="D198" s="10">
        <v>5.5</v>
      </c>
      <c r="E198" s="10">
        <v>5.5</v>
      </c>
      <c r="F198" s="10">
        <v>8.75</v>
      </c>
    </row>
    <row r="199" spans="1:6" ht="16" thickBot="1">
      <c r="A199" s="6" t="s">
        <v>406</v>
      </c>
      <c r="B199" s="6" t="s">
        <v>407</v>
      </c>
      <c r="C199" s="11">
        <v>7.5</v>
      </c>
      <c r="D199" s="11">
        <v>6.25</v>
      </c>
      <c r="E199" s="11">
        <v>7.5</v>
      </c>
      <c r="F199" s="11">
        <v>7.5</v>
      </c>
    </row>
    <row r="203" spans="1:6" ht="16">
      <c r="B203" s="1" t="s">
        <v>409</v>
      </c>
    </row>
  </sheetData>
  <sheetProtection algorithmName="SHA-512" hashValue="Yam6vklhi5eAtno8TdH7s6+nsHcsiJ3t6mySa+BT48b256Bcdb09qM4pFVENBICWzRz9UqRmAcIkoPYXdNQvQQ==" saltValue="BPSiwWZFYVWeQxQfHCcbXg==" spinCount="100000"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Mining CRSA Tool</vt:lpstr>
      <vt:lpstr>CR_Atlas_Data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Nenot</dc:creator>
  <cp:lastModifiedBy>Sabina Bles</cp:lastModifiedBy>
  <dcterms:created xsi:type="dcterms:W3CDTF">2016-08-31T12:42:52Z</dcterms:created>
  <dcterms:modified xsi:type="dcterms:W3CDTF">2018-10-12T13:11:07Z</dcterms:modified>
</cp:coreProperties>
</file>